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DAC\04- Pole Recette\03 - Phytopharmaceutiques\Phyto CA\2021\2- Mailing d'envoi\3- Préparation Courrier et formulaire\"/>
    </mc:Choice>
  </mc:AlternateContent>
  <bookViews>
    <workbookView xWindow="120" yWindow="180" windowWidth="19440" windowHeight="9210" activeTab="1"/>
  </bookViews>
  <sheets>
    <sheet name="Notice" sheetId="5" r:id="rId1"/>
    <sheet name="Formulaire" sheetId="1" r:id="rId2"/>
    <sheet name="Taux" sheetId="2" state="hidden" r:id="rId3"/>
    <sheet name="Liste AMM Biocontrôle" sheetId="4" state="hidden" r:id="rId4"/>
    <sheet name="Feuil3" sheetId="3" state="hidden" r:id="rId5"/>
  </sheets>
  <definedNames>
    <definedName name="_xlnm._FilterDatabase" localSheetId="3">'Liste AMM Biocontrôle'!$A$1:$B$247</definedName>
    <definedName name="_xlnm.Print_Titles" localSheetId="1">Formulaire!$24:$24</definedName>
    <definedName name="_xlnm.Print_Titles" localSheetId="3">'Liste AMM Biocontrôle'!$1:$1</definedName>
    <definedName name="liste">Taux!$D$1:$D$2</definedName>
    <definedName name="_xlnm.Print_Area" localSheetId="1">Formulaire!$A$1:$G$642</definedName>
    <definedName name="_xlnm.Print_Area" localSheetId="0">Notice!$A$1:$N$29</definedName>
  </definedNames>
  <calcPr calcId="162913"/>
</workbook>
</file>

<file path=xl/calcChain.xml><?xml version="1.0" encoding="utf-8"?>
<calcChain xmlns="http://schemas.openxmlformats.org/spreadsheetml/2006/main">
  <c r="C25" i="1" l="1"/>
  <c r="F25" i="1" s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F402" i="1" s="1"/>
  <c r="G402" i="1" s="1"/>
  <c r="C403" i="1"/>
  <c r="F403" i="1" s="1"/>
  <c r="G403" i="1" s="1"/>
  <c r="C404" i="1"/>
  <c r="F404" i="1" s="1"/>
  <c r="G404" i="1" s="1"/>
  <c r="C405" i="1"/>
  <c r="F405" i="1" s="1"/>
  <c r="G405" i="1" s="1"/>
  <c r="C406" i="1"/>
  <c r="F406" i="1" s="1"/>
  <c r="G406" i="1" s="1"/>
  <c r="C407" i="1"/>
  <c r="F407" i="1" s="1"/>
  <c r="G407" i="1" s="1"/>
  <c r="C408" i="1"/>
  <c r="F408" i="1" s="1"/>
  <c r="G408" i="1" s="1"/>
  <c r="C409" i="1"/>
  <c r="F409" i="1" s="1"/>
  <c r="G409" i="1" s="1"/>
  <c r="C410" i="1"/>
  <c r="F410" i="1" s="1"/>
  <c r="G410" i="1" s="1"/>
  <c r="C411" i="1"/>
  <c r="F411" i="1" s="1"/>
  <c r="G411" i="1" s="1"/>
  <c r="C412" i="1"/>
  <c r="F412" i="1" s="1"/>
  <c r="G412" i="1" s="1"/>
  <c r="C413" i="1"/>
  <c r="F413" i="1" s="1"/>
  <c r="G413" i="1" s="1"/>
  <c r="C414" i="1"/>
  <c r="F414" i="1" s="1"/>
  <c r="G414" i="1" s="1"/>
  <c r="C415" i="1"/>
  <c r="F415" i="1" s="1"/>
  <c r="G415" i="1" s="1"/>
  <c r="C416" i="1"/>
  <c r="F416" i="1" s="1"/>
  <c r="G416" i="1" s="1"/>
  <c r="C417" i="1"/>
  <c r="F417" i="1" s="1"/>
  <c r="G417" i="1" s="1"/>
  <c r="C418" i="1"/>
  <c r="F418" i="1" s="1"/>
  <c r="G418" i="1" s="1"/>
  <c r="C419" i="1"/>
  <c r="F419" i="1" s="1"/>
  <c r="G419" i="1" s="1"/>
  <c r="C420" i="1"/>
  <c r="F420" i="1" s="1"/>
  <c r="G420" i="1" s="1"/>
  <c r="C421" i="1"/>
  <c r="F421" i="1" s="1"/>
  <c r="G421" i="1" s="1"/>
  <c r="C422" i="1"/>
  <c r="F422" i="1" s="1"/>
  <c r="G422" i="1" s="1"/>
  <c r="C423" i="1"/>
  <c r="F423" i="1" s="1"/>
  <c r="G423" i="1" s="1"/>
  <c r="C424" i="1"/>
  <c r="F424" i="1" s="1"/>
  <c r="G424" i="1" s="1"/>
  <c r="C425" i="1"/>
  <c r="F425" i="1" s="1"/>
  <c r="G425" i="1" s="1"/>
  <c r="C426" i="1"/>
  <c r="F426" i="1" s="1"/>
  <c r="G426" i="1" s="1"/>
  <c r="C427" i="1"/>
  <c r="F427" i="1" s="1"/>
  <c r="G427" i="1" s="1"/>
  <c r="C428" i="1"/>
  <c r="F428" i="1" s="1"/>
  <c r="G428" i="1" s="1"/>
  <c r="C429" i="1"/>
  <c r="F429" i="1" s="1"/>
  <c r="G429" i="1" s="1"/>
  <c r="C430" i="1"/>
  <c r="F430" i="1" s="1"/>
  <c r="G430" i="1" s="1"/>
  <c r="C431" i="1"/>
  <c r="F431" i="1" s="1"/>
  <c r="G431" i="1" s="1"/>
  <c r="C432" i="1"/>
  <c r="F432" i="1" s="1"/>
  <c r="G432" i="1" s="1"/>
  <c r="C433" i="1"/>
  <c r="F433" i="1" s="1"/>
  <c r="G433" i="1" s="1"/>
  <c r="C434" i="1"/>
  <c r="F434" i="1" s="1"/>
  <c r="G434" i="1" s="1"/>
  <c r="C435" i="1"/>
  <c r="F435" i="1" s="1"/>
  <c r="G435" i="1" s="1"/>
  <c r="C436" i="1"/>
  <c r="F436" i="1" s="1"/>
  <c r="G436" i="1" s="1"/>
  <c r="C437" i="1"/>
  <c r="F437" i="1" s="1"/>
  <c r="G437" i="1" s="1"/>
  <c r="C438" i="1"/>
  <c r="F438" i="1" s="1"/>
  <c r="G438" i="1" s="1"/>
  <c r="C439" i="1"/>
  <c r="F439" i="1" s="1"/>
  <c r="G439" i="1" s="1"/>
  <c r="C440" i="1"/>
  <c r="F440" i="1" s="1"/>
  <c r="G440" i="1" s="1"/>
  <c r="C441" i="1"/>
  <c r="F441" i="1" s="1"/>
  <c r="G441" i="1" s="1"/>
  <c r="C442" i="1"/>
  <c r="F442" i="1" s="1"/>
  <c r="G442" i="1" s="1"/>
  <c r="C443" i="1"/>
  <c r="F443" i="1" s="1"/>
  <c r="G443" i="1" s="1"/>
  <c r="C444" i="1"/>
  <c r="F444" i="1" s="1"/>
  <c r="G444" i="1" s="1"/>
  <c r="C445" i="1"/>
  <c r="F445" i="1" s="1"/>
  <c r="G445" i="1" s="1"/>
  <c r="C446" i="1"/>
  <c r="F446" i="1" s="1"/>
  <c r="G446" i="1" s="1"/>
  <c r="C447" i="1"/>
  <c r="F447" i="1" s="1"/>
  <c r="G447" i="1" s="1"/>
  <c r="C448" i="1"/>
  <c r="F448" i="1" s="1"/>
  <c r="G448" i="1" s="1"/>
  <c r="C449" i="1"/>
  <c r="F449" i="1" s="1"/>
  <c r="G449" i="1" s="1"/>
  <c r="C450" i="1"/>
  <c r="F450" i="1" s="1"/>
  <c r="G450" i="1" s="1"/>
  <c r="C451" i="1"/>
  <c r="F451" i="1" s="1"/>
  <c r="G451" i="1" s="1"/>
  <c r="C452" i="1"/>
  <c r="F452" i="1" s="1"/>
  <c r="G452" i="1" s="1"/>
  <c r="C453" i="1"/>
  <c r="F453" i="1" s="1"/>
  <c r="G453" i="1" s="1"/>
  <c r="C454" i="1"/>
  <c r="F454" i="1" s="1"/>
  <c r="G454" i="1" s="1"/>
  <c r="C455" i="1"/>
  <c r="F455" i="1" s="1"/>
  <c r="G455" i="1" s="1"/>
  <c r="C456" i="1"/>
  <c r="F456" i="1" s="1"/>
  <c r="G456" i="1" s="1"/>
  <c r="C457" i="1"/>
  <c r="F457" i="1" s="1"/>
  <c r="G457" i="1" s="1"/>
  <c r="C458" i="1"/>
  <c r="F458" i="1" s="1"/>
  <c r="G458" i="1" s="1"/>
  <c r="C459" i="1"/>
  <c r="F459" i="1" s="1"/>
  <c r="G459" i="1" s="1"/>
  <c r="C460" i="1"/>
  <c r="F460" i="1" s="1"/>
  <c r="G460" i="1" s="1"/>
  <c r="C461" i="1"/>
  <c r="F461" i="1" s="1"/>
  <c r="G461" i="1" s="1"/>
  <c r="C462" i="1"/>
  <c r="F462" i="1" s="1"/>
  <c r="G462" i="1" s="1"/>
  <c r="C463" i="1"/>
  <c r="F463" i="1" s="1"/>
  <c r="G463" i="1" s="1"/>
  <c r="C464" i="1"/>
  <c r="F464" i="1" s="1"/>
  <c r="G464" i="1" s="1"/>
  <c r="C465" i="1"/>
  <c r="F465" i="1" s="1"/>
  <c r="G465" i="1" s="1"/>
  <c r="C466" i="1"/>
  <c r="F466" i="1" s="1"/>
  <c r="G466" i="1" s="1"/>
  <c r="C467" i="1"/>
  <c r="F467" i="1" s="1"/>
  <c r="G467" i="1" s="1"/>
  <c r="C468" i="1"/>
  <c r="F468" i="1" s="1"/>
  <c r="G468" i="1" s="1"/>
  <c r="C469" i="1"/>
  <c r="F469" i="1" s="1"/>
  <c r="G469" i="1" s="1"/>
  <c r="C470" i="1"/>
  <c r="F470" i="1" s="1"/>
  <c r="G470" i="1" s="1"/>
  <c r="C471" i="1"/>
  <c r="F471" i="1" s="1"/>
  <c r="G471" i="1" s="1"/>
  <c r="C472" i="1"/>
  <c r="F472" i="1" s="1"/>
  <c r="G472" i="1" s="1"/>
  <c r="C473" i="1"/>
  <c r="F473" i="1" s="1"/>
  <c r="G473" i="1" s="1"/>
  <c r="C474" i="1"/>
  <c r="F474" i="1" s="1"/>
  <c r="G474" i="1" s="1"/>
  <c r="C475" i="1"/>
  <c r="F475" i="1" s="1"/>
  <c r="G475" i="1" s="1"/>
  <c r="C476" i="1"/>
  <c r="F476" i="1" s="1"/>
  <c r="G476" i="1" s="1"/>
  <c r="C477" i="1"/>
  <c r="F477" i="1" s="1"/>
  <c r="G477" i="1" s="1"/>
  <c r="C478" i="1"/>
  <c r="F478" i="1" s="1"/>
  <c r="G478" i="1" s="1"/>
  <c r="C479" i="1"/>
  <c r="F479" i="1" s="1"/>
  <c r="G479" i="1" s="1"/>
  <c r="C480" i="1"/>
  <c r="F480" i="1" s="1"/>
  <c r="G480" i="1" s="1"/>
  <c r="C481" i="1"/>
  <c r="F481" i="1" s="1"/>
  <c r="G481" i="1" s="1"/>
  <c r="C482" i="1"/>
  <c r="F482" i="1" s="1"/>
  <c r="G482" i="1" s="1"/>
  <c r="C483" i="1"/>
  <c r="F483" i="1" s="1"/>
  <c r="G483" i="1" s="1"/>
  <c r="C484" i="1"/>
  <c r="F484" i="1" s="1"/>
  <c r="G484" i="1" s="1"/>
  <c r="C485" i="1"/>
  <c r="F485" i="1" s="1"/>
  <c r="G485" i="1" s="1"/>
  <c r="C486" i="1"/>
  <c r="F486" i="1" s="1"/>
  <c r="G486" i="1" s="1"/>
  <c r="C487" i="1"/>
  <c r="F487" i="1" s="1"/>
  <c r="G487" i="1" s="1"/>
  <c r="C488" i="1"/>
  <c r="F488" i="1" s="1"/>
  <c r="G488" i="1" s="1"/>
  <c r="C489" i="1"/>
  <c r="F489" i="1" s="1"/>
  <c r="G489" i="1" s="1"/>
  <c r="C490" i="1"/>
  <c r="F490" i="1" s="1"/>
  <c r="G490" i="1" s="1"/>
  <c r="C491" i="1"/>
  <c r="F491" i="1" s="1"/>
  <c r="G491" i="1" s="1"/>
  <c r="C492" i="1"/>
  <c r="F492" i="1" s="1"/>
  <c r="G492" i="1" s="1"/>
  <c r="C493" i="1"/>
  <c r="F493" i="1" s="1"/>
  <c r="G493" i="1" s="1"/>
  <c r="C494" i="1"/>
  <c r="F494" i="1" s="1"/>
  <c r="G494" i="1" s="1"/>
  <c r="C495" i="1"/>
  <c r="F495" i="1" s="1"/>
  <c r="G495" i="1" s="1"/>
  <c r="C496" i="1"/>
  <c r="F496" i="1" s="1"/>
  <c r="G496" i="1" s="1"/>
  <c r="C497" i="1"/>
  <c r="F497" i="1" s="1"/>
  <c r="G497" i="1" s="1"/>
  <c r="C498" i="1"/>
  <c r="F498" i="1" s="1"/>
  <c r="G498" i="1" s="1"/>
  <c r="C499" i="1"/>
  <c r="F499" i="1" s="1"/>
  <c r="G499" i="1" s="1"/>
  <c r="C500" i="1"/>
  <c r="F500" i="1" s="1"/>
  <c r="G500" i="1" s="1"/>
  <c r="C501" i="1"/>
  <c r="F501" i="1" s="1"/>
  <c r="G501" i="1" s="1"/>
  <c r="C502" i="1"/>
  <c r="F502" i="1" s="1"/>
  <c r="G502" i="1" s="1"/>
  <c r="C503" i="1"/>
  <c r="F503" i="1" s="1"/>
  <c r="G503" i="1" s="1"/>
  <c r="C504" i="1"/>
  <c r="F504" i="1" s="1"/>
  <c r="G504" i="1" s="1"/>
  <c r="C505" i="1"/>
  <c r="F505" i="1" s="1"/>
  <c r="G505" i="1" s="1"/>
  <c r="C506" i="1"/>
  <c r="F506" i="1" s="1"/>
  <c r="G506" i="1" s="1"/>
  <c r="C507" i="1"/>
  <c r="F507" i="1" s="1"/>
  <c r="G507" i="1" s="1"/>
  <c r="C508" i="1"/>
  <c r="F508" i="1" s="1"/>
  <c r="G508" i="1" s="1"/>
  <c r="C509" i="1"/>
  <c r="F509" i="1" s="1"/>
  <c r="G509" i="1" s="1"/>
  <c r="C510" i="1"/>
  <c r="F510" i="1" s="1"/>
  <c r="G510" i="1" s="1"/>
  <c r="C511" i="1"/>
  <c r="F511" i="1" s="1"/>
  <c r="G511" i="1" s="1"/>
  <c r="C512" i="1"/>
  <c r="F512" i="1" s="1"/>
  <c r="G512" i="1" s="1"/>
  <c r="C513" i="1"/>
  <c r="F513" i="1" s="1"/>
  <c r="G513" i="1" s="1"/>
  <c r="C514" i="1"/>
  <c r="F514" i="1" s="1"/>
  <c r="G514" i="1" s="1"/>
  <c r="C515" i="1"/>
  <c r="F515" i="1" s="1"/>
  <c r="G515" i="1" s="1"/>
  <c r="C516" i="1"/>
  <c r="F516" i="1" s="1"/>
  <c r="G516" i="1" s="1"/>
  <c r="C517" i="1"/>
  <c r="F517" i="1" s="1"/>
  <c r="G517" i="1" s="1"/>
  <c r="C518" i="1"/>
  <c r="F518" i="1" s="1"/>
  <c r="G518" i="1" s="1"/>
  <c r="C519" i="1"/>
  <c r="F519" i="1" s="1"/>
  <c r="G519" i="1" s="1"/>
  <c r="C520" i="1"/>
  <c r="F520" i="1" s="1"/>
  <c r="G520" i="1" s="1"/>
  <c r="C521" i="1"/>
  <c r="F521" i="1" s="1"/>
  <c r="G521" i="1" s="1"/>
  <c r="C522" i="1"/>
  <c r="F522" i="1" s="1"/>
  <c r="G522" i="1" s="1"/>
  <c r="C523" i="1"/>
  <c r="F523" i="1" s="1"/>
  <c r="G523" i="1" s="1"/>
  <c r="C524" i="1"/>
  <c r="F524" i="1" s="1"/>
  <c r="G524" i="1" s="1"/>
  <c r="C525" i="1"/>
  <c r="F525" i="1" s="1"/>
  <c r="G525" i="1" s="1"/>
  <c r="C526" i="1"/>
  <c r="F526" i="1" s="1"/>
  <c r="G526" i="1" s="1"/>
  <c r="C527" i="1"/>
  <c r="F527" i="1" s="1"/>
  <c r="G527" i="1" s="1"/>
  <c r="C528" i="1"/>
  <c r="F528" i="1" s="1"/>
  <c r="G528" i="1" s="1"/>
  <c r="C529" i="1"/>
  <c r="F529" i="1" s="1"/>
  <c r="G529" i="1" s="1"/>
  <c r="C530" i="1"/>
  <c r="F530" i="1" s="1"/>
  <c r="G530" i="1" s="1"/>
  <c r="C531" i="1"/>
  <c r="F531" i="1" s="1"/>
  <c r="G531" i="1" s="1"/>
  <c r="C532" i="1"/>
  <c r="F532" i="1" s="1"/>
  <c r="G532" i="1" s="1"/>
  <c r="C533" i="1"/>
  <c r="F533" i="1" s="1"/>
  <c r="G533" i="1" s="1"/>
  <c r="C534" i="1"/>
  <c r="F534" i="1" s="1"/>
  <c r="G534" i="1" s="1"/>
  <c r="C535" i="1"/>
  <c r="F535" i="1" s="1"/>
  <c r="G535" i="1" s="1"/>
  <c r="C536" i="1"/>
  <c r="F536" i="1" s="1"/>
  <c r="G536" i="1" s="1"/>
  <c r="C537" i="1"/>
  <c r="F537" i="1" s="1"/>
  <c r="G537" i="1" s="1"/>
  <c r="C538" i="1"/>
  <c r="F538" i="1" s="1"/>
  <c r="G538" i="1" s="1"/>
  <c r="C539" i="1"/>
  <c r="F539" i="1" s="1"/>
  <c r="G539" i="1" s="1"/>
  <c r="C540" i="1"/>
  <c r="F540" i="1" s="1"/>
  <c r="G540" i="1" s="1"/>
  <c r="C541" i="1"/>
  <c r="F541" i="1" s="1"/>
  <c r="G541" i="1" s="1"/>
  <c r="C542" i="1"/>
  <c r="F542" i="1" s="1"/>
  <c r="G542" i="1" s="1"/>
  <c r="C543" i="1"/>
  <c r="F543" i="1" s="1"/>
  <c r="G543" i="1" s="1"/>
  <c r="C544" i="1"/>
  <c r="F544" i="1" s="1"/>
  <c r="G544" i="1" s="1"/>
  <c r="C545" i="1"/>
  <c r="F545" i="1" s="1"/>
  <c r="G545" i="1" s="1"/>
  <c r="C546" i="1"/>
  <c r="F546" i="1" s="1"/>
  <c r="G546" i="1" s="1"/>
  <c r="C547" i="1"/>
  <c r="F547" i="1" s="1"/>
  <c r="G547" i="1" s="1"/>
  <c r="C548" i="1"/>
  <c r="F548" i="1" s="1"/>
  <c r="G548" i="1" s="1"/>
  <c r="C549" i="1"/>
  <c r="F549" i="1" s="1"/>
  <c r="G549" i="1" s="1"/>
  <c r="C550" i="1"/>
  <c r="F550" i="1" s="1"/>
  <c r="G550" i="1" s="1"/>
  <c r="C551" i="1"/>
  <c r="F551" i="1" s="1"/>
  <c r="G551" i="1" s="1"/>
  <c r="C552" i="1"/>
  <c r="F552" i="1" s="1"/>
  <c r="G552" i="1" s="1"/>
  <c r="C553" i="1"/>
  <c r="F553" i="1" s="1"/>
  <c r="G553" i="1" s="1"/>
  <c r="C554" i="1"/>
  <c r="F554" i="1" s="1"/>
  <c r="G554" i="1" s="1"/>
  <c r="C555" i="1"/>
  <c r="F555" i="1" s="1"/>
  <c r="G555" i="1" s="1"/>
  <c r="C556" i="1"/>
  <c r="F556" i="1" s="1"/>
  <c r="G556" i="1" s="1"/>
  <c r="C557" i="1"/>
  <c r="F557" i="1" s="1"/>
  <c r="G557" i="1" s="1"/>
  <c r="C558" i="1"/>
  <c r="F558" i="1" s="1"/>
  <c r="G558" i="1" s="1"/>
  <c r="C559" i="1"/>
  <c r="F559" i="1" s="1"/>
  <c r="G559" i="1" s="1"/>
  <c r="C560" i="1"/>
  <c r="F560" i="1" s="1"/>
  <c r="G560" i="1" s="1"/>
  <c r="C561" i="1"/>
  <c r="F561" i="1" s="1"/>
  <c r="G561" i="1" s="1"/>
  <c r="C562" i="1"/>
  <c r="F562" i="1" s="1"/>
  <c r="G562" i="1" s="1"/>
  <c r="C563" i="1"/>
  <c r="F563" i="1" s="1"/>
  <c r="G563" i="1" s="1"/>
  <c r="C564" i="1"/>
  <c r="F564" i="1" s="1"/>
  <c r="G564" i="1" s="1"/>
  <c r="C565" i="1"/>
  <c r="F565" i="1" s="1"/>
  <c r="G565" i="1" s="1"/>
  <c r="C566" i="1"/>
  <c r="F566" i="1" s="1"/>
  <c r="G566" i="1" s="1"/>
  <c r="C567" i="1"/>
  <c r="F567" i="1" s="1"/>
  <c r="G567" i="1" s="1"/>
  <c r="C568" i="1"/>
  <c r="F568" i="1" s="1"/>
  <c r="G568" i="1" s="1"/>
  <c r="C569" i="1"/>
  <c r="F569" i="1" s="1"/>
  <c r="G569" i="1" s="1"/>
  <c r="C570" i="1"/>
  <c r="F570" i="1" s="1"/>
  <c r="G570" i="1" s="1"/>
  <c r="C571" i="1"/>
  <c r="F571" i="1" s="1"/>
  <c r="G571" i="1" s="1"/>
  <c r="C572" i="1"/>
  <c r="F572" i="1" s="1"/>
  <c r="G572" i="1" s="1"/>
  <c r="C573" i="1"/>
  <c r="F573" i="1" s="1"/>
  <c r="G573" i="1" s="1"/>
  <c r="C574" i="1"/>
  <c r="F574" i="1" s="1"/>
  <c r="G574" i="1" s="1"/>
  <c r="C575" i="1"/>
  <c r="F575" i="1" s="1"/>
  <c r="G575" i="1" s="1"/>
  <c r="C576" i="1"/>
  <c r="F576" i="1" s="1"/>
  <c r="G576" i="1" s="1"/>
  <c r="C577" i="1"/>
  <c r="F577" i="1" s="1"/>
  <c r="G577" i="1" s="1"/>
  <c r="C578" i="1"/>
  <c r="F578" i="1" s="1"/>
  <c r="G578" i="1" s="1"/>
  <c r="C579" i="1"/>
  <c r="F579" i="1" s="1"/>
  <c r="G579" i="1" s="1"/>
  <c r="C580" i="1"/>
  <c r="F580" i="1" s="1"/>
  <c r="G580" i="1" s="1"/>
  <c r="C581" i="1"/>
  <c r="F581" i="1" s="1"/>
  <c r="G581" i="1" s="1"/>
  <c r="C582" i="1"/>
  <c r="F582" i="1" s="1"/>
  <c r="G582" i="1" s="1"/>
  <c r="C583" i="1"/>
  <c r="F583" i="1" s="1"/>
  <c r="G583" i="1" s="1"/>
  <c r="C584" i="1"/>
  <c r="F584" i="1" s="1"/>
  <c r="G584" i="1" s="1"/>
  <c r="C585" i="1"/>
  <c r="F585" i="1" s="1"/>
  <c r="G585" i="1" s="1"/>
  <c r="C586" i="1"/>
  <c r="F586" i="1" s="1"/>
  <c r="G586" i="1" s="1"/>
  <c r="C587" i="1"/>
  <c r="F587" i="1" s="1"/>
  <c r="G587" i="1" s="1"/>
  <c r="C588" i="1"/>
  <c r="F588" i="1" s="1"/>
  <c r="G588" i="1" s="1"/>
  <c r="C589" i="1"/>
  <c r="F589" i="1" s="1"/>
  <c r="G589" i="1" s="1"/>
  <c r="C590" i="1"/>
  <c r="F590" i="1" s="1"/>
  <c r="G590" i="1" s="1"/>
  <c r="C591" i="1"/>
  <c r="F591" i="1" s="1"/>
  <c r="G591" i="1" s="1"/>
  <c r="C592" i="1"/>
  <c r="F592" i="1" s="1"/>
  <c r="G592" i="1" s="1"/>
  <c r="C593" i="1"/>
  <c r="F593" i="1" s="1"/>
  <c r="G593" i="1" s="1"/>
  <c r="C594" i="1"/>
  <c r="F594" i="1" s="1"/>
  <c r="G594" i="1" s="1"/>
  <c r="C595" i="1"/>
  <c r="F595" i="1" s="1"/>
  <c r="G595" i="1" s="1"/>
  <c r="C596" i="1"/>
  <c r="F596" i="1" s="1"/>
  <c r="G596" i="1" s="1"/>
  <c r="C597" i="1"/>
  <c r="F597" i="1" s="1"/>
  <c r="G597" i="1" s="1"/>
  <c r="C598" i="1"/>
  <c r="F598" i="1" s="1"/>
  <c r="G598" i="1" s="1"/>
  <c r="C599" i="1"/>
  <c r="F599" i="1" s="1"/>
  <c r="G599" i="1" s="1"/>
  <c r="C600" i="1"/>
  <c r="F600" i="1" s="1"/>
  <c r="G600" i="1" s="1"/>
  <c r="C601" i="1"/>
  <c r="F601" i="1" s="1"/>
  <c r="G601" i="1" s="1"/>
  <c r="C602" i="1"/>
  <c r="F602" i="1" s="1"/>
  <c r="G602" i="1" s="1"/>
  <c r="C603" i="1"/>
  <c r="F603" i="1" s="1"/>
  <c r="G603" i="1" s="1"/>
  <c r="C604" i="1"/>
  <c r="F604" i="1" s="1"/>
  <c r="G604" i="1" s="1"/>
  <c r="C605" i="1"/>
  <c r="F605" i="1" s="1"/>
  <c r="G605" i="1" s="1"/>
  <c r="C606" i="1"/>
  <c r="F606" i="1" s="1"/>
  <c r="G606" i="1" s="1"/>
  <c r="C607" i="1"/>
  <c r="F607" i="1" s="1"/>
  <c r="G607" i="1" s="1"/>
  <c r="C608" i="1"/>
  <c r="F608" i="1" s="1"/>
  <c r="G608" i="1" s="1"/>
  <c r="C609" i="1"/>
  <c r="F609" i="1" s="1"/>
  <c r="G609" i="1" s="1"/>
  <c r="C610" i="1"/>
  <c r="F610" i="1" s="1"/>
  <c r="G610" i="1" s="1"/>
  <c r="C611" i="1"/>
  <c r="F611" i="1" s="1"/>
  <c r="G611" i="1" s="1"/>
  <c r="C612" i="1"/>
  <c r="F612" i="1" s="1"/>
  <c r="G612" i="1" s="1"/>
  <c r="C613" i="1"/>
  <c r="F613" i="1" s="1"/>
  <c r="G613" i="1" s="1"/>
  <c r="C614" i="1"/>
  <c r="F614" i="1" s="1"/>
  <c r="G614" i="1" s="1"/>
  <c r="C615" i="1"/>
  <c r="F615" i="1" s="1"/>
  <c r="G615" i="1" s="1"/>
  <c r="C616" i="1"/>
  <c r="F616" i="1" s="1"/>
  <c r="G616" i="1" s="1"/>
  <c r="C617" i="1"/>
  <c r="F617" i="1" s="1"/>
  <c r="G617" i="1" s="1"/>
  <c r="C618" i="1"/>
  <c r="F618" i="1" s="1"/>
  <c r="G618" i="1" s="1"/>
  <c r="C619" i="1"/>
  <c r="F619" i="1" s="1"/>
  <c r="G619" i="1" s="1"/>
  <c r="C620" i="1"/>
  <c r="F620" i="1" s="1"/>
  <c r="G620" i="1" s="1"/>
  <c r="C621" i="1"/>
  <c r="F621" i="1" s="1"/>
  <c r="G621" i="1" s="1"/>
  <c r="C622" i="1"/>
  <c r="F622" i="1" s="1"/>
  <c r="G622" i="1" s="1"/>
  <c r="C623" i="1"/>
  <c r="F623" i="1" s="1"/>
  <c r="G623" i="1" s="1"/>
  <c r="C624" i="1"/>
  <c r="F624" i="1" s="1"/>
  <c r="G624" i="1" s="1"/>
  <c r="C625" i="1"/>
  <c r="F625" i="1" s="1"/>
  <c r="G625" i="1" s="1"/>
  <c r="C626" i="1"/>
  <c r="F626" i="1" s="1"/>
  <c r="G626" i="1" s="1"/>
  <c r="C627" i="1"/>
  <c r="F627" i="1" s="1"/>
  <c r="G627" i="1" s="1"/>
  <c r="C628" i="1"/>
  <c r="F628" i="1" s="1"/>
  <c r="G628" i="1" s="1"/>
  <c r="C629" i="1"/>
  <c r="F629" i="1" s="1"/>
  <c r="G629" i="1" s="1"/>
  <c r="C630" i="1"/>
  <c r="F630" i="1" s="1"/>
  <c r="G630" i="1" s="1"/>
  <c r="C631" i="1"/>
  <c r="F631" i="1" s="1"/>
  <c r="G631" i="1" s="1"/>
  <c r="C632" i="1"/>
  <c r="F632" i="1" s="1"/>
  <c r="G632" i="1" s="1"/>
  <c r="C633" i="1"/>
  <c r="F633" i="1" s="1"/>
  <c r="G633" i="1" s="1"/>
  <c r="C634" i="1"/>
  <c r="F634" i="1" s="1"/>
  <c r="G634" i="1" s="1"/>
  <c r="C635" i="1"/>
  <c r="F635" i="1" s="1"/>
  <c r="G635" i="1" s="1"/>
  <c r="C636" i="1"/>
  <c r="F636" i="1" s="1"/>
  <c r="G636" i="1" s="1"/>
  <c r="C637" i="1"/>
  <c r="F637" i="1" s="1"/>
  <c r="G637" i="1" s="1"/>
  <c r="C638" i="1"/>
  <c r="F638" i="1" s="1"/>
  <c r="G638" i="1" s="1"/>
  <c r="C639" i="1"/>
  <c r="F639" i="1" s="1"/>
  <c r="G639" i="1" s="1"/>
  <c r="C640" i="1"/>
  <c r="F640" i="1" s="1"/>
  <c r="G640" i="1" s="1"/>
  <c r="C641" i="1"/>
  <c r="F641" i="1" s="1"/>
  <c r="G641" i="1" s="1"/>
  <c r="C26" i="1" l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F320" i="1" l="1"/>
  <c r="G320" i="1" s="1"/>
  <c r="F324" i="1"/>
  <c r="G324" i="1" s="1"/>
  <c r="F328" i="1"/>
  <c r="G328" i="1" s="1"/>
  <c r="F332" i="1"/>
  <c r="G332" i="1" s="1"/>
  <c r="F336" i="1"/>
  <c r="G336" i="1" s="1"/>
  <c r="F340" i="1"/>
  <c r="G340" i="1" s="1"/>
  <c r="F344" i="1"/>
  <c r="G344" i="1" s="1"/>
  <c r="F347" i="1"/>
  <c r="G347" i="1" s="1"/>
  <c r="F348" i="1"/>
  <c r="G348" i="1" s="1"/>
  <c r="F351" i="1"/>
  <c r="G351" i="1" s="1"/>
  <c r="F352" i="1"/>
  <c r="G352" i="1" s="1"/>
  <c r="F355" i="1"/>
  <c r="G355" i="1" s="1"/>
  <c r="F356" i="1"/>
  <c r="G356" i="1" s="1"/>
  <c r="F360" i="1"/>
  <c r="G360" i="1" s="1"/>
  <c r="F364" i="1"/>
  <c r="G364" i="1" s="1"/>
  <c r="F367" i="1"/>
  <c r="G367" i="1" s="1"/>
  <c r="F368" i="1"/>
  <c r="G368" i="1" s="1"/>
  <c r="F371" i="1"/>
  <c r="G371" i="1" s="1"/>
  <c r="F372" i="1"/>
  <c r="G372" i="1" s="1"/>
  <c r="F376" i="1"/>
  <c r="G376" i="1" s="1"/>
  <c r="F380" i="1"/>
  <c r="G380" i="1" s="1"/>
  <c r="F383" i="1"/>
  <c r="G383" i="1" s="1"/>
  <c r="F384" i="1"/>
  <c r="G384" i="1" s="1"/>
  <c r="F387" i="1"/>
  <c r="G387" i="1" s="1"/>
  <c r="F388" i="1"/>
  <c r="G388" i="1" s="1"/>
  <c r="F392" i="1"/>
  <c r="G392" i="1" s="1"/>
  <c r="F396" i="1"/>
  <c r="G396" i="1" s="1"/>
  <c r="F399" i="1"/>
  <c r="G399" i="1" s="1"/>
  <c r="F400" i="1"/>
  <c r="G400" i="1" s="1"/>
  <c r="F250" i="1"/>
  <c r="G250" i="1" s="1"/>
  <c r="F251" i="1"/>
  <c r="G251" i="1" s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 s="1"/>
  <c r="F260" i="1"/>
  <c r="G260" i="1" s="1"/>
  <c r="F261" i="1"/>
  <c r="G261" i="1" s="1"/>
  <c r="F262" i="1"/>
  <c r="G262" i="1" s="1"/>
  <c r="F263" i="1"/>
  <c r="G263" i="1" s="1"/>
  <c r="F264" i="1"/>
  <c r="G264" i="1" s="1"/>
  <c r="F265" i="1"/>
  <c r="G265" i="1" s="1"/>
  <c r="F266" i="1"/>
  <c r="G266" i="1" s="1"/>
  <c r="F267" i="1"/>
  <c r="G267" i="1" s="1"/>
  <c r="F268" i="1"/>
  <c r="G268" i="1" s="1"/>
  <c r="F269" i="1"/>
  <c r="G269" i="1" s="1"/>
  <c r="F270" i="1"/>
  <c r="G270" i="1" s="1"/>
  <c r="F271" i="1"/>
  <c r="G271" i="1" s="1"/>
  <c r="F272" i="1"/>
  <c r="G272" i="1" s="1"/>
  <c r="F273" i="1"/>
  <c r="G273" i="1" s="1"/>
  <c r="F274" i="1"/>
  <c r="G274" i="1" s="1"/>
  <c r="F275" i="1"/>
  <c r="G275" i="1" s="1"/>
  <c r="F276" i="1"/>
  <c r="G276" i="1" s="1"/>
  <c r="F277" i="1"/>
  <c r="G277" i="1" s="1"/>
  <c r="F278" i="1"/>
  <c r="G278" i="1" s="1"/>
  <c r="F279" i="1"/>
  <c r="G279" i="1" s="1"/>
  <c r="F280" i="1"/>
  <c r="G280" i="1" s="1"/>
  <c r="F281" i="1"/>
  <c r="G281" i="1" s="1"/>
  <c r="F282" i="1"/>
  <c r="G282" i="1" s="1"/>
  <c r="F283" i="1"/>
  <c r="G283" i="1" s="1"/>
  <c r="F284" i="1"/>
  <c r="G284" i="1" s="1"/>
  <c r="F285" i="1"/>
  <c r="G285" i="1" s="1"/>
  <c r="F286" i="1"/>
  <c r="G286" i="1" s="1"/>
  <c r="F287" i="1"/>
  <c r="G287" i="1" s="1"/>
  <c r="F288" i="1"/>
  <c r="G288" i="1" s="1"/>
  <c r="F289" i="1"/>
  <c r="G289" i="1" s="1"/>
  <c r="F290" i="1"/>
  <c r="G290" i="1" s="1"/>
  <c r="F291" i="1"/>
  <c r="G291" i="1" s="1"/>
  <c r="F292" i="1"/>
  <c r="G292" i="1" s="1"/>
  <c r="F293" i="1"/>
  <c r="G293" i="1" s="1"/>
  <c r="F294" i="1"/>
  <c r="G294" i="1" s="1"/>
  <c r="F295" i="1"/>
  <c r="G295" i="1" s="1"/>
  <c r="F296" i="1"/>
  <c r="G296" i="1" s="1"/>
  <c r="F297" i="1"/>
  <c r="G297" i="1" s="1"/>
  <c r="F298" i="1"/>
  <c r="G298" i="1" s="1"/>
  <c r="F299" i="1"/>
  <c r="G299" i="1" s="1"/>
  <c r="F300" i="1"/>
  <c r="G300" i="1" s="1"/>
  <c r="F301" i="1"/>
  <c r="G301" i="1" s="1"/>
  <c r="F302" i="1"/>
  <c r="G302" i="1" s="1"/>
  <c r="F303" i="1"/>
  <c r="G303" i="1" s="1"/>
  <c r="F304" i="1"/>
  <c r="G304" i="1" s="1"/>
  <c r="F305" i="1"/>
  <c r="G305" i="1" s="1"/>
  <c r="F306" i="1"/>
  <c r="G306" i="1" s="1"/>
  <c r="F307" i="1"/>
  <c r="G307" i="1" s="1"/>
  <c r="F308" i="1"/>
  <c r="G308" i="1" s="1"/>
  <c r="F309" i="1"/>
  <c r="G309" i="1" s="1"/>
  <c r="F310" i="1"/>
  <c r="G310" i="1" s="1"/>
  <c r="F311" i="1"/>
  <c r="G311" i="1" s="1"/>
  <c r="F312" i="1"/>
  <c r="G312" i="1" s="1"/>
  <c r="F313" i="1"/>
  <c r="G313" i="1" s="1"/>
  <c r="F314" i="1"/>
  <c r="G314" i="1" s="1"/>
  <c r="F315" i="1"/>
  <c r="G315" i="1" s="1"/>
  <c r="F316" i="1"/>
  <c r="G316" i="1" s="1"/>
  <c r="F317" i="1"/>
  <c r="G317" i="1" s="1"/>
  <c r="F318" i="1"/>
  <c r="G318" i="1" s="1"/>
  <c r="F319" i="1"/>
  <c r="G319" i="1" s="1"/>
  <c r="F321" i="1"/>
  <c r="G321" i="1" s="1"/>
  <c r="F322" i="1"/>
  <c r="G322" i="1" s="1"/>
  <c r="F323" i="1"/>
  <c r="G323" i="1" s="1"/>
  <c r="F325" i="1"/>
  <c r="G325" i="1" s="1"/>
  <c r="F326" i="1"/>
  <c r="G326" i="1" s="1"/>
  <c r="F327" i="1"/>
  <c r="G327" i="1" s="1"/>
  <c r="F329" i="1"/>
  <c r="G329" i="1" s="1"/>
  <c r="F330" i="1"/>
  <c r="G330" i="1" s="1"/>
  <c r="F331" i="1"/>
  <c r="G331" i="1" s="1"/>
  <c r="F333" i="1"/>
  <c r="G333" i="1" s="1"/>
  <c r="F334" i="1"/>
  <c r="G334" i="1" s="1"/>
  <c r="F335" i="1"/>
  <c r="G335" i="1" s="1"/>
  <c r="F337" i="1"/>
  <c r="G337" i="1" s="1"/>
  <c r="F338" i="1"/>
  <c r="G338" i="1" s="1"/>
  <c r="F339" i="1"/>
  <c r="G339" i="1" s="1"/>
  <c r="F341" i="1"/>
  <c r="G341" i="1" s="1"/>
  <c r="F342" i="1"/>
  <c r="G342" i="1" s="1"/>
  <c r="F343" i="1"/>
  <c r="G343" i="1" s="1"/>
  <c r="F345" i="1"/>
  <c r="G345" i="1" s="1"/>
  <c r="F346" i="1"/>
  <c r="G346" i="1" s="1"/>
  <c r="F349" i="1"/>
  <c r="G349" i="1" s="1"/>
  <c r="F350" i="1"/>
  <c r="G350" i="1" s="1"/>
  <c r="F353" i="1"/>
  <c r="G353" i="1" s="1"/>
  <c r="F354" i="1"/>
  <c r="G354" i="1" s="1"/>
  <c r="F357" i="1"/>
  <c r="G357" i="1" s="1"/>
  <c r="F358" i="1"/>
  <c r="G358" i="1" s="1"/>
  <c r="F359" i="1"/>
  <c r="G359" i="1" s="1"/>
  <c r="F361" i="1"/>
  <c r="G361" i="1" s="1"/>
  <c r="F362" i="1"/>
  <c r="G362" i="1" s="1"/>
  <c r="F363" i="1"/>
  <c r="G363" i="1" s="1"/>
  <c r="F365" i="1"/>
  <c r="G365" i="1" s="1"/>
  <c r="F366" i="1"/>
  <c r="G366" i="1" s="1"/>
  <c r="F369" i="1"/>
  <c r="G369" i="1" s="1"/>
  <c r="F370" i="1"/>
  <c r="G370" i="1" s="1"/>
  <c r="F373" i="1"/>
  <c r="G373" i="1" s="1"/>
  <c r="F374" i="1"/>
  <c r="G374" i="1" s="1"/>
  <c r="F375" i="1"/>
  <c r="G375" i="1" s="1"/>
  <c r="F377" i="1"/>
  <c r="G377" i="1" s="1"/>
  <c r="F378" i="1"/>
  <c r="G378" i="1" s="1"/>
  <c r="F379" i="1"/>
  <c r="G379" i="1" s="1"/>
  <c r="F381" i="1"/>
  <c r="G381" i="1" s="1"/>
  <c r="F382" i="1"/>
  <c r="G382" i="1" s="1"/>
  <c r="F385" i="1"/>
  <c r="G385" i="1" s="1"/>
  <c r="F386" i="1"/>
  <c r="G386" i="1" s="1"/>
  <c r="F389" i="1"/>
  <c r="G389" i="1" s="1"/>
  <c r="F390" i="1"/>
  <c r="G390" i="1" s="1"/>
  <c r="F391" i="1"/>
  <c r="G391" i="1" s="1"/>
  <c r="F393" i="1"/>
  <c r="G393" i="1" s="1"/>
  <c r="F394" i="1"/>
  <c r="G394" i="1" s="1"/>
  <c r="F395" i="1"/>
  <c r="G395" i="1" s="1"/>
  <c r="F397" i="1"/>
  <c r="G397" i="1" s="1"/>
  <c r="F398" i="1"/>
  <c r="G398" i="1" s="1"/>
  <c r="F26" i="1" l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G223" i="1" s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 s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401" i="1"/>
  <c r="G401" i="1" s="1"/>
  <c r="G25" i="1" l="1"/>
  <c r="G642" i="1" s="1"/>
  <c r="C21" i="1" s="1"/>
  <c r="E642" i="1" l="1"/>
  <c r="F642" i="1" l="1"/>
</calcChain>
</file>

<file path=xl/sharedStrings.xml><?xml version="1.0" encoding="utf-8"?>
<sst xmlns="http://schemas.openxmlformats.org/spreadsheetml/2006/main" count="2129" uniqueCount="988">
  <si>
    <t>N° AMM</t>
  </si>
  <si>
    <t>Chiffre d'affaire HT</t>
  </si>
  <si>
    <t>Taux de la taxe</t>
  </si>
  <si>
    <t xml:space="preserve">Montant de la Taxe </t>
  </si>
  <si>
    <t>Nos références :</t>
  </si>
  <si>
    <t>Dénomination :</t>
  </si>
  <si>
    <t>Adresse :</t>
  </si>
  <si>
    <t>CP :</t>
  </si>
  <si>
    <t>Ville :</t>
  </si>
  <si>
    <t>Nom du contact :</t>
  </si>
  <si>
    <t xml:space="preserve">Téléphone du contact : </t>
  </si>
  <si>
    <t>E-mail du contact :</t>
  </si>
  <si>
    <t xml:space="preserve">Montant de la taxe : </t>
  </si>
  <si>
    <t xml:space="preserve">Période de la taxe: </t>
  </si>
  <si>
    <r>
      <t>Pour nous contacter</t>
    </r>
    <r>
      <rPr>
        <b/>
        <i/>
        <sz val="13"/>
        <color theme="1"/>
        <rFont val="Calibri"/>
        <family val="2"/>
        <scheme val="minor"/>
      </rPr>
      <t xml:space="preserve"> : Service recouvrement</t>
    </r>
  </si>
  <si>
    <r>
      <rPr>
        <u/>
        <sz val="13"/>
        <color theme="1"/>
        <rFont val="Calibri"/>
        <family val="2"/>
        <scheme val="minor"/>
      </rPr>
      <t>N° TVA</t>
    </r>
    <r>
      <rPr>
        <sz val="13"/>
        <color theme="1"/>
        <rFont val="Calibri"/>
        <family val="2"/>
        <scheme val="minor"/>
      </rPr>
      <t xml:space="preserve"> : FR54 130012024</t>
    </r>
  </si>
  <si>
    <r>
      <rPr>
        <u/>
        <sz val="13"/>
        <color theme="1"/>
        <rFont val="Calibri"/>
        <family val="2"/>
        <scheme val="minor"/>
      </rPr>
      <t>IBAN</t>
    </r>
    <r>
      <rPr>
        <sz val="13"/>
        <color theme="1"/>
        <rFont val="Calibri"/>
        <family val="2"/>
        <scheme val="minor"/>
      </rPr>
      <t xml:space="preserve"> : FR76 1007 1940 0000 0010 0043 619</t>
    </r>
  </si>
  <si>
    <r>
      <rPr>
        <u/>
        <sz val="13"/>
        <color theme="1"/>
        <rFont val="Calibri"/>
        <family val="2"/>
        <scheme val="minor"/>
      </rPr>
      <t>BIC</t>
    </r>
    <r>
      <rPr>
        <sz val="13"/>
        <color theme="1"/>
        <rFont val="Calibri"/>
        <family val="2"/>
        <scheme val="minor"/>
      </rPr>
      <t xml:space="preserve"> : TRPUFRP1</t>
    </r>
  </si>
  <si>
    <t>Volume des ventes</t>
  </si>
  <si>
    <t>Nature</t>
  </si>
  <si>
    <t>biocontrôle</t>
  </si>
  <si>
    <t>Autre</t>
  </si>
  <si>
    <t>Biocontrôle</t>
  </si>
  <si>
    <t>2010441 ACAKILL Substances naturelles huile de vaseline</t>
  </si>
  <si>
    <t>9200024 ACTIPRON PLUS Substances naturelles Huile de pétrole</t>
  </si>
  <si>
    <t>6200445 AESOUFRE VENTILE Substances naturelles Soufre trituré</t>
  </si>
  <si>
    <t>2060125 AGROGUARD-Z micro-organismes virus ZYMV-WK</t>
  </si>
  <si>
    <t>9600022 ALPHASIS EV substances naturelles huile de vaseline</t>
  </si>
  <si>
    <t>9900378 AMODE DF substances naturelles soufre micronisé</t>
  </si>
  <si>
    <t>2050038 Substances naturelles huile minérale paraffinique</t>
  </si>
  <si>
    <t>2140106 substances naturelles huile minérale paraffinique</t>
  </si>
  <si>
    <t>9000597 ANTI-OIDIUM MFR Substances naturelles soufre micronisé</t>
  </si>
  <si>
    <t>2110059 APC-09CD Substances naturelles bicarbonate de potassium</t>
  </si>
  <si>
    <t>2110196 APC-10CD Substances naturelles bicarbonate de potassium</t>
  </si>
  <si>
    <t>2100207 AQ 10 micro-organismes Ampelomyces quisqualis</t>
  </si>
  <si>
    <t>2120173 ARGI JARDIN Substances naturelles kaolin</t>
  </si>
  <si>
    <t>2120158 ARGI NATURE Substances naturelles kaolin</t>
  </si>
  <si>
    <t>2120158 ARGICAL PRO Substances naturelles kaolin</t>
  </si>
  <si>
    <t>2110059 ARMICARB Substances naturelles Bicarbonate de potassium</t>
  </si>
  <si>
    <t>2110196 ARMICARB JARDIN Substances naturelles Bicarbonate de potassium</t>
  </si>
  <si>
    <t>2000467 ATENAE DF Substances naturelles soufre micronisé</t>
  </si>
  <si>
    <t>2090103 AZUPEC WG Substances naturelles soufre</t>
  </si>
  <si>
    <t>2100030 BABOXX Substances naturelles Phosphate ferrique</t>
  </si>
  <si>
    <t>2010513 BACIVERS DF micro-organismes Bacillus thuringiensis var. kurstaki ABTS-351</t>
  </si>
  <si>
    <t>2010513 BACTURA DF micro-organismes Bacillus thuringiensis var. kurstaki ABTS-351</t>
  </si>
  <si>
    <t>6800093 BADISOUFRE M Substances naturelles soufre micronisé</t>
  </si>
  <si>
    <t>2100038 BAIKAL WP Substances naturelles kaolin</t>
  </si>
  <si>
    <t>2140160 BALLAD micro-organismes Bacillus pumilus souche QST 2808</t>
  </si>
  <si>
    <t>2140255 BELOUKHA Substances naturelles Acide pélargonique</t>
  </si>
  <si>
    <t>7400619 BERELEX Substances naturelles acide gibberellique</t>
  </si>
  <si>
    <t>2140001 BERELEX 40SG Substances naturelles acide gibberellique</t>
  </si>
  <si>
    <t>2000211 BIO MACC DG Substances naturelles soufre micronisé</t>
  </si>
  <si>
    <t>2010513 BIOBIT DF micro-organismes Bacillus thuringiensis var. kurstaki ABTS-351</t>
  </si>
  <si>
    <t>2110079 BLOSSOM PROTECT micro-organismes</t>
  </si>
  <si>
    <t>2120082 BOTECTOR micro-organismes</t>
  </si>
  <si>
    <t>8700571 BOUILLIE NANTAISE Substances naturelles soufre</t>
  </si>
  <si>
    <t>7600426 BUMINAL Substances naturelles Hydrolysat de proteines</t>
  </si>
  <si>
    <t>2140187 CAPEX micro-organismes adoxophyes orana granulovirus</t>
  </si>
  <si>
    <t>2130046 CARPOF Phéromones E, e-8, 10-dodecadiene-1-ol</t>
  </si>
  <si>
    <t>9800076 CARPOVIRUSINE 2000 micro-organismes Virus de la granulose (CpGV)</t>
  </si>
  <si>
    <t>2120120 CARPOVIRUSINE EVO 2 micro-organismes Cydia pomonella granulovirus</t>
  </si>
  <si>
    <t>9800096 CATANE substances naturelles huile minérale paraffinique</t>
  </si>
  <si>
    <t>2080056 CERALL micro-organismes Pseudomonas chlororaphis souche MA 342</t>
  </si>
  <si>
    <t>2110195 CERTASOL substances naturelles farine de sang</t>
  </si>
  <si>
    <t>2100036 CHECKMATE CM-XL Phéromones E, e-8, 10-dodecadiene-1-ol</t>
  </si>
  <si>
    <t>2130272 CIDETRAK-CM Phéromones Codlemone</t>
  </si>
  <si>
    <t>2130273 CIDETRAK-EGVM Phéromones E7, z9-dodecadienylacetate</t>
  </si>
  <si>
    <t>2140143 CIDETRAK-OFM Phéromones</t>
  </si>
  <si>
    <t>2140036 CINERKIL micro-organismes</t>
  </si>
  <si>
    <t>9200235 CITROLE substances naturelles huile minérale paraffinique</t>
  </si>
  <si>
    <t>9700449 CITROTHIOL DG Substances naturelles soufre micronisé</t>
  </si>
  <si>
    <t>9800245 COLLOMIC SP Substances naturelles soufre micronisé</t>
  </si>
  <si>
    <t>9700451 COLLOMIC SP Substances naturelles soufre micronisé</t>
  </si>
  <si>
    <t>9400501 COLPENN Substances naturelles soufre</t>
  </si>
  <si>
    <t>9700448 COLPENN DG Substances naturelles soufre micronisé</t>
  </si>
  <si>
    <t>8700676 CONFUSALINE Phéromones</t>
  </si>
  <si>
    <t>2100130 CONFUSE Phéromones</t>
  </si>
  <si>
    <t>2130052 CONFUZ 2 3G Phéromones E7, Z9-dodecadienylacétate</t>
  </si>
  <si>
    <t>9900189 CONTANS WG micro-organismes Coniothyrium minitans</t>
  </si>
  <si>
    <t>2130277 COSAVET DF substances naturelles soufre</t>
  </si>
  <si>
    <t>7700725 COSMOSEN Substances naturelles soufre micronisé, soufre</t>
  </si>
  <si>
    <t>9600250 COVER DF substances naturelles soufre micronisé</t>
  </si>
  <si>
    <t>2140084 CURATIO substances naturelles Polysulfure de calcium</t>
  </si>
  <si>
    <t>2130115 DECIS TRAP</t>
  </si>
  <si>
    <t>9200482 DELFIN micro-organismes Bacillus thuringiensis sp. kurstaki SA-11</t>
  </si>
  <si>
    <t>2030175 DELFIN JARDIN micro-organismes Bacillus thuringiensis sp. kurstaki SA-11</t>
  </si>
  <si>
    <t>2110056 DEVATOL Substances naturelles Acide pelargonique</t>
  </si>
  <si>
    <t>2010513 DIPEL DF micro-organismes Bacillus thuringiensis var. kurstaki ABTS-351</t>
  </si>
  <si>
    <t>2100242 ECODIAN CP Phéromones Codlemone</t>
  </si>
  <si>
    <t>9800030 ECOPOM Phéromones Codlemone</t>
  </si>
  <si>
    <t>2000550 EQUIVO+ Substances naturelles Gibberellines (A4 + A7)</t>
  </si>
  <si>
    <t>2080004 ESQUIVE WP micro-organismes trichoderma atroviride I-1237</t>
  </si>
  <si>
    <t>9300504 EUPHYTANE GOLD Substances naturelles Huile de vaseline</t>
  </si>
  <si>
    <t>2110074 EXOSEX CM Phéromones Codlemone</t>
  </si>
  <si>
    <t>6600322 FCH 60 I Substances naturelles Composition complexe</t>
  </si>
  <si>
    <t>8000374 FCH 675 Substances naturelles huile de pin, résines</t>
  </si>
  <si>
    <t>6600323 FEGOL Substances naturelles Poudre de corne, composition complexe</t>
  </si>
  <si>
    <t>2020003 FERRAMOL Substances naturelles Phosphate ferrique</t>
  </si>
  <si>
    <t>2060042 FERSEX CHS C TM Phéromones</t>
  </si>
  <si>
    <t>2110056 FINALSAN Substances naturelles Acide pélargonique</t>
  </si>
  <si>
    <t>2110033 FINALSAN AF Substances naturelles Acide pélargonique</t>
  </si>
  <si>
    <t>8500470 FINAVESTAN EMA Substances naturelles Huile de vaseline</t>
  </si>
  <si>
    <t>2120069 FLOCTER micro-organismes Bacillus firmus I-1582</t>
  </si>
  <si>
    <t>5100219 FLUID ANCRE 2 Substances naturelles soufre sublimé</t>
  </si>
  <si>
    <t>5100219 FLUIDOSOUFRE Substances naturelles soufre sublimé</t>
  </si>
  <si>
    <t>8900137 FORAY 48 B micro-organismes Bacillus thuringiensis var. kurstaki ABTS-351</t>
  </si>
  <si>
    <t>2120173 FRUCTIFIA Substances naturelles kaolin</t>
  </si>
  <si>
    <t>9300055 GAMMASOUFRE Substances naturelles soufre micronisé</t>
  </si>
  <si>
    <t>2030461 GIBB 3 Substances naturelles acide gibberellique</t>
  </si>
  <si>
    <t>2030259 GIBB PLUS Substances naturelles Gibberellines (A4 + A7)</t>
  </si>
  <si>
    <t>2100196 GIBB PLUS 10 SL Substances naturelles Gibberellines (A4 + A7)</t>
  </si>
  <si>
    <t>2000536 GINKO Phéromones</t>
  </si>
  <si>
    <t>2110079 GINKO DUO Phéromones</t>
  </si>
  <si>
    <t>7400657 GOLCLAIR Substances naturelles soufre micronisé</t>
  </si>
  <si>
    <t>2140094 HELICOVEX micro-organismes</t>
  </si>
  <si>
    <t>9000222 HELIOSOUFRE S Substances naturelles soufre</t>
  </si>
  <si>
    <t>2140166 HERBICLEAN ALLEES Substances naturelles acide caprylique + acide caprique</t>
  </si>
  <si>
    <t>2140167 HERBICLEAN JARDIN Substances naturelles acide caprylique + acide caprique</t>
  </si>
  <si>
    <t>2140121 HERBISTOP Substances naturelles Acide pélargonique</t>
  </si>
  <si>
    <t>9600320 HIVERSAIN Substances naturelles huile de vaseline</t>
  </si>
  <si>
    <t>9400039 substances naturelles huile de colza</t>
  </si>
  <si>
    <t>2120124 IMAGO Phéromones</t>
  </si>
  <si>
    <t>9800396 INSECTES D'HIVER Substances naturelles huile minérale paraffinique</t>
  </si>
  <si>
    <t>2010327 INSECTOBIOL 2 X micro-organismes Bacillus thuringiensis var. kurstaki ABTS-351</t>
  </si>
  <si>
    <t>2000105 INSECTOBIOL J micro-organismes Bacillus thuringiensis var. kurstaki ABTS-351</t>
  </si>
  <si>
    <t>2020021 IODUS 2 CEREALES Substances naturelles laminarine</t>
  </si>
  <si>
    <t>2080019 Substances naturelles laminarine</t>
  </si>
  <si>
    <t>2100241 ISOMATE – OFM Phéromones</t>
  </si>
  <si>
    <t>9900123 ISOMATE C Phéromones E, e-8, 10-dodecadiene-1-ol</t>
  </si>
  <si>
    <t>2040120 ISOMATE C PLUS Phéromones E, e-8, 10-dodecadiene-1-ol</t>
  </si>
  <si>
    <t>2040121 ISOMATE C TT Phéromones</t>
  </si>
  <si>
    <t>2120033 ISOMATE JARDIN Phéromones E, e-8, 10-dodecadiene-1-ol</t>
  </si>
  <si>
    <t>2120105 ISOMATE OFM ROSSO Phéromones</t>
  </si>
  <si>
    <t>2120130 ISOMATE-OFM TT Phéromones</t>
  </si>
  <si>
    <t>2130109 ISONET 1+2 Phéromones</t>
  </si>
  <si>
    <t>2130108 ISONET 2 Phéromones E7, z9-dodecadienylacetate</t>
  </si>
  <si>
    <t>2130064 ISONET DUO Phéromones</t>
  </si>
  <si>
    <t>2140043 ISONET L Phéromones E7, Z9-dodecadienylacétate</t>
  </si>
  <si>
    <t>2140044 ISONET L PLUS Phéromones</t>
  </si>
  <si>
    <t>2120030 ISONET LE Phéromones</t>
  </si>
  <si>
    <t>2140254 KATOUN Substances naturelles Acide pélargonique</t>
  </si>
  <si>
    <t>2140027 K-BLOC Substances naturelles bicarbonate de potassium</t>
  </si>
  <si>
    <t>7600471 KOLTHIOR Substances naturelles soufre micronisé</t>
  </si>
  <si>
    <t>9900245 KUMULAN Substances naturelles soufre micronisé</t>
  </si>
  <si>
    <t>9200214 KUMULUS DF Substances naturelles soufre micronisé</t>
  </si>
  <si>
    <t>2010410 KUMULUS JARDIN Substances naturelles soufre micronisé</t>
  </si>
  <si>
    <t>2100236 KUMUZORLA Substances naturelles soufre micronisé</t>
  </si>
  <si>
    <t>9800455 LABELIS Substances naturelles soufre</t>
  </si>
  <si>
    <t>2030184 LABELIS EV Substances naturelles soufre micronisé</t>
  </si>
  <si>
    <t>9700519 L'AVY Substances naturelles Huile de vaseline</t>
  </si>
  <si>
    <t>2140252 LIM'AGRO Substances naturelles Phosphate ferrique</t>
  </si>
  <si>
    <t>2130175 MADEX PRO micro-organismes Cydia pomonella granulovirus</t>
  </si>
  <si>
    <t>2140238 MADEX TWIN micro-organismes Cydia pomonella granulovirus</t>
  </si>
  <si>
    <t>2140091 MAGNET MED Deltamethrine</t>
  </si>
  <si>
    <t>2010101 Substances naturelles soufre</t>
  </si>
  <si>
    <t>2110055 MET 52 Granulé micro-organismes Metarhizium anisopliae</t>
  </si>
  <si>
    <t>9600141 MICROSOFRAL SC Substances naturelles soufre micronisé</t>
  </si>
  <si>
    <t>6000233 Substances naturelles soufre micronisé</t>
  </si>
  <si>
    <t>5000014 MICROTHIOL Substances naturelles soufre micronisé</t>
  </si>
  <si>
    <t>2000018 Substances naturelles soufre micronisé</t>
  </si>
  <si>
    <t>9800245 Substances naturelles soufre micronisé</t>
  </si>
  <si>
    <t>9500341 Substances naturelles soufre</t>
  </si>
  <si>
    <t>2140208 MYCOSTOP micro-organismes Streptomyces K61</t>
  </si>
  <si>
    <t>2040354 MYCOTAL micro-organismes Verticillium lecanii</t>
  </si>
  <si>
    <t>2110150 NATUREN ERADIBUG Substances naturelles huile de colza</t>
  </si>
  <si>
    <t>2110149 NATUREN ERADIGUN Substances naturelles huile de colza</t>
  </si>
  <si>
    <t>9700038 NATUREN EV Substances naturelles huile de colza</t>
  </si>
  <si>
    <t>2130153 NATUREN EXPRESS Substances naturelles acide acétique</t>
  </si>
  <si>
    <t>9800524 NATUREN J Substances naturelles huile de colza</t>
  </si>
  <si>
    <t>2020003 NEU 1165 M Substances naturelles Phosphate ferrique</t>
  </si>
  <si>
    <t>2110031 NEUDORFF 1181 M Substances naturelles Phosphate ferrique</t>
  </si>
  <si>
    <t>2080108 NEXY micro-organismes candida oleophila souche O</t>
  </si>
  <si>
    <t>9700355 NOVAGIB Substances naturelles Gibberellines (A4 + A7)</t>
  </si>
  <si>
    <t>9800280 NOVODOR FC micro-organismes Bacillus thuringiensis var. tenebrionis</t>
  </si>
  <si>
    <t>2000018 OIDASE 80 Substances naturelles soufre micronisé</t>
  </si>
  <si>
    <t>9900390 OLIBLAN Substances naturelles huile de vaseline</t>
  </si>
  <si>
    <t>9300093 OSTRINIL micro-organismes Spores de Beauveria bassiana 147</t>
  </si>
  <si>
    <t>9800245 OTENTIC Substances naturelles soufre micronisé</t>
  </si>
  <si>
    <t>9300504 OVIPHYT Substances naturelles huile de vaseline</t>
  </si>
  <si>
    <t>2080010 OVIPRON PLUS Substances naturelles huile minérale paraffinique</t>
  </si>
  <si>
    <t>9400496 OVISPRAY Substances naturelles huile minérale paraffinique</t>
  </si>
  <si>
    <t>2070108 PEL101GV Substances naturelles Heptamaloxyloglucan</t>
  </si>
  <si>
    <t>9200417 PENN'S Substances naturelles soufre micronisé</t>
  </si>
  <si>
    <t>9000452 PENNSOUFRE Substances naturelles soufre micronisé</t>
  </si>
  <si>
    <t>9000450 PENNTHIOL Substances naturelles soufre micronisé</t>
  </si>
  <si>
    <t>7900468 PHEROPRAX Phéromones agrégation Methyl butenol, 5-6 verbenol</t>
  </si>
  <si>
    <t>2120017 POMMUS Phéromones</t>
  </si>
  <si>
    <t>2040336 PONROUCH Substances naturelles Soufre trituré</t>
  </si>
  <si>
    <t>2010206 PREFERAL micro-organismes</t>
  </si>
  <si>
    <t>2120177 PRESTOP micro-organismes Gliocladium catenulatum souche J 1446</t>
  </si>
  <si>
    <t>9000737 PROGIBB Substances naturelles acide gibberellique</t>
  </si>
  <si>
    <t>2090102 QUALISOUFRE Substances naturelles soufre</t>
  </si>
  <si>
    <t>9400459 Phéromones</t>
  </si>
  <si>
    <t>9400458 Phéromones</t>
  </si>
  <si>
    <t>2140215 RAK 1 +2 MIX Phéromones</t>
  </si>
  <si>
    <t>9400462 RAK 1 COCHYLIS Phéromones Z9-dodecenylacétate</t>
  </si>
  <si>
    <t>9400460 Phéromones E7, Z9-dodecadienylacétate</t>
  </si>
  <si>
    <t>2140146 RAK 3 SUPER Phéromones E8, E10-dodecadien-1-ol + tetradecyl acetate</t>
  </si>
  <si>
    <t>8900685 RAK 5 Phéromones</t>
  </si>
  <si>
    <t>2000551 REGU-GIBB+ Substances naturelles Gibberellines (A4 + A7)</t>
  </si>
  <si>
    <t>8300451 REGULEX Substances naturelles Gibberellines (A4 + A7)</t>
  </si>
  <si>
    <t>2110120 Substances naturelles Poivre</t>
  </si>
  <si>
    <t>2130009 Substances naturelles Poivre</t>
  </si>
  <si>
    <t>9600242 Substances naturelles huile minérale paraffinique</t>
  </si>
  <si>
    <t>2120176 ROTSTOP micro-organismes Phlebiopsis gigantea</t>
  </si>
  <si>
    <t>9000143 Substances naturelles Composition complexe</t>
  </si>
  <si>
    <t>2010513 SCUTELLO DF micro-organismes Bacillus thuringiensis var. kurstaki ABTS-351</t>
  </si>
  <si>
    <t>2030055 SEPPIC JARDIN Substances naturelles huiles blanches de pétrole</t>
  </si>
  <si>
    <t>2050001 micro-organismes Bacillus subtilis QST 713</t>
  </si>
  <si>
    <t>2110040 SERENADE JARDINS micro-organismes Bacillus subtilis QST 713</t>
  </si>
  <si>
    <t>2100162 SERENADE MAX micro-organismes Bacillus subtilis QST 713</t>
  </si>
  <si>
    <t>2100030 SLUXX HP/SLUXX Substances naturelles Phosphate ferrique</t>
  </si>
  <si>
    <t>2120134 SMARTBAYT Substances naturelles Phosphate ferrique</t>
  </si>
  <si>
    <t>9200352 SODIEX Substances naturelles soufre micronisé</t>
  </si>
  <si>
    <t>9200360 SOFRAL Substances naturelles soufre micronisé</t>
  </si>
  <si>
    <t>9700539 SOFRAL SPECIAL Substances naturelles soufre micronisé</t>
  </si>
  <si>
    <t>9100533 SOFRIL GD Substances naturelles soufre micronisé</t>
  </si>
  <si>
    <t>9800245 SOFRIL GD Substances naturelles soufre micronisé</t>
  </si>
  <si>
    <t>2100038 SOKALCIARBO WP Substances naturelles Kaolin</t>
  </si>
  <si>
    <t>2030466 SOFLUID Substances naturelles soufre trituré ventilé</t>
  </si>
  <si>
    <t>2140134 SOFLUID DP Substances naturelles</t>
  </si>
  <si>
    <t>7800481 SOLFO LI Substances naturelles soufre micronisé</t>
  </si>
  <si>
    <t>9600073 SOLFOMEL Substances naturelles soufre micronisé</t>
  </si>
  <si>
    <t>9800221 SOUFRE BASF HJ Substances naturelles soufre micronisé</t>
  </si>
  <si>
    <t>9700440 SOUFREBE DG Substances naturelles soufre micronisé</t>
  </si>
  <si>
    <t>9800245 SOUFREBE DG Substances naturelles soufre micronisé</t>
  </si>
  <si>
    <t>2060192 SOUFROR Substances naturelles Soufre</t>
  </si>
  <si>
    <t>9800401 SPASIS Substances naturelles huile de vaseline</t>
  </si>
  <si>
    <t>2010643 STEFAGIB Substances naturelles Gibberellines (A4 + A7)</t>
  </si>
  <si>
    <t>2050030 STIFENIA Substances naturelles FEN 560 (Fenu grec)</t>
  </si>
  <si>
    <t>2110009 STOP GIBIER PLUS Substances naturelles Huile de poisson</t>
  </si>
  <si>
    <t>9500235 STOP GIBIER TN Substances naturelles Huile minérale paraffinique, Huiles de poisson</t>
  </si>
  <si>
    <t>2120042 STOP SANGLIER PLUS Substances naturelles Poivre</t>
  </si>
  <si>
    <t>9800402 STORMING Substances naturelles huile de vaseline</t>
  </si>
  <si>
    <t>9600335 SULFASIS Substances naturelles soufre</t>
  </si>
  <si>
    <t>9600248 SULFOJET DF Substances naturelles soufre micronisé</t>
  </si>
  <si>
    <t>9700455 SULFOL LS Substances naturelles soufre micronisé</t>
  </si>
  <si>
    <t>9800245 SULFOL LS Substances naturelles soufre micronisé</t>
  </si>
  <si>
    <t>9700454 SULFORIX LS Substances naturelles soufre micronisé</t>
  </si>
  <si>
    <t>9500480 SULFOSTAR Substances naturelles soufre micronisé</t>
  </si>
  <si>
    <t>2090103 SULPEC Substances naturelles soufre</t>
  </si>
  <si>
    <t>2060034 Substances naturelles Kaolin</t>
  </si>
  <si>
    <t>9800324 TENDER DF Substances naturelles soufre micronisé</t>
  </si>
  <si>
    <t>9500147 THIOVIT JARDIN Substances naturelles soufre micronisé</t>
  </si>
  <si>
    <t>2000018 THIOVIT PRO Substances naturelles soufre micronisé</t>
  </si>
  <si>
    <t>8800469 Substances naturelles huile minérale paraffinique</t>
  </si>
  <si>
    <t>2090168 TRIAGRO GR micro-organismes Trichoderma harzianum (spores)</t>
  </si>
  <si>
    <t>2090169 TRIAGRO WG micro-organismes Trichoderma harzianum (spores)</t>
  </si>
  <si>
    <t>2090169 TRIANUM G micro-organismes Trichoderma harzianum (spores)</t>
  </si>
  <si>
    <t>2090168 TRIANUM P micro-organismes Trichoderma harzianum (spores)</t>
  </si>
  <si>
    <t>2120057 TRICO Substances naturelles graisse de mouton</t>
  </si>
  <si>
    <t>2000468 TRILOG Substances naturelles soufre micronisé</t>
  </si>
  <si>
    <t>2020021 Substances naturelles laminarine</t>
  </si>
  <si>
    <t>9700519 VAZYL-Y Substances naturelles huile de vaseline</t>
  </si>
  <si>
    <t>7600310 Substances naturelles Souffre trituré</t>
  </si>
  <si>
    <t>7100322 VENTIFLUID Substances naturelles soufre</t>
  </si>
  <si>
    <t>2130112 VIO-TRAP piège Hydrolysat de proteines + deltamethrine</t>
  </si>
  <si>
    <t>9700114 VISUL GD 80 Substances naturelles soufre micronisé</t>
  </si>
  <si>
    <t>2040336 VITISOUFRE Substances naturelles Soufre trituré</t>
  </si>
  <si>
    <t>2030175 WASCO JARDIN micro-organismes Bacillus thuringiensis sp. kurstaki SA-11</t>
  </si>
  <si>
    <t>9200482 WASCO WG micro-organismes Bacillus thuringiensis sp. kurstaki SA-11</t>
  </si>
  <si>
    <t>8700752 WOBRA Substances naturelles Sable quartzeux</t>
  </si>
  <si>
    <t>2130089 XEDAVIR micro-organismes Trichorderma asperellum TV1</t>
  </si>
  <si>
    <t>2020241 XEN TARI micro-organismes Bacillus thuringiensis subsp. Aizawai</t>
  </si>
  <si>
    <t>7600310 OÏDIOL POUDRAGE Substances naturelles soufre trituré</t>
  </si>
  <si>
    <t>liste globale</t>
  </si>
  <si>
    <t>MICROTHIOL SPECIAL DG</t>
  </si>
  <si>
    <t>THIOVIT GOLD MICROBILLES</t>
  </si>
  <si>
    <t>NOM COMMERCIAL</t>
  </si>
  <si>
    <t>SUBSTANCES ACTIVES</t>
  </si>
  <si>
    <t>taxe à régler</t>
  </si>
  <si>
    <t>Nom Commercial</t>
  </si>
  <si>
    <t>Nature (Biocontrôle ou autre)</t>
  </si>
  <si>
    <r>
      <rPr>
        <u/>
        <sz val="13"/>
        <color theme="1"/>
        <rFont val="Calibri"/>
        <family val="2"/>
        <scheme val="minor"/>
      </rPr>
      <t>N° SIRET</t>
    </r>
    <r>
      <rPr>
        <sz val="13"/>
        <color theme="1"/>
        <rFont val="Calibri"/>
        <family val="2"/>
        <scheme val="minor"/>
      </rPr>
      <t xml:space="preserve"> : 130 012 024 00183</t>
    </r>
  </si>
  <si>
    <t>N° TVA intracommunautaire :</t>
  </si>
  <si>
    <t>KOLTHIOR</t>
  </si>
  <si>
    <t>ATENEA DF</t>
  </si>
  <si>
    <t>TRILOG</t>
  </si>
  <si>
    <t>KUMULUS JARDIN</t>
  </si>
  <si>
    <t>BACIVERS DF</t>
  </si>
  <si>
    <t>BACTURA DF</t>
  </si>
  <si>
    <t>BIOBIT DF</t>
  </si>
  <si>
    <t>DIPEL DF</t>
  </si>
  <si>
    <t>SCUTELLO DF</t>
  </si>
  <si>
    <t>ISOMATE C PLUS</t>
  </si>
  <si>
    <t>ISOMATE C TT</t>
  </si>
  <si>
    <t>PONROUCH</t>
  </si>
  <si>
    <t>VITISOUFRE</t>
  </si>
  <si>
    <t>MYCOTAL</t>
  </si>
  <si>
    <t>SOUFROR</t>
  </si>
  <si>
    <t>PEL101GV</t>
  </si>
  <si>
    <t>CERALL</t>
  </si>
  <si>
    <t>QUALISOUFRE</t>
  </si>
  <si>
    <t>SULPEC</t>
  </si>
  <si>
    <t>AZUPEC WG</t>
  </si>
  <si>
    <t>GRAIN D'OR</t>
  </si>
  <si>
    <t>OROFLUID</t>
  </si>
  <si>
    <t>TRIAGRO GR</t>
  </si>
  <si>
    <t>TRIAGRO WG</t>
  </si>
  <si>
    <t>INSECTICIDE SPRUZIT AF</t>
  </si>
  <si>
    <t>CHECKMATE CM-XL</t>
  </si>
  <si>
    <t>BAIKAL WP</t>
  </si>
  <si>
    <t>SOKALCIARBO WP</t>
  </si>
  <si>
    <t>CONFUSE</t>
  </si>
  <si>
    <t>STOP GIBIER PLUS</t>
  </si>
  <si>
    <t>Huile de poisson</t>
  </si>
  <si>
    <t>APC-09CD</t>
  </si>
  <si>
    <t>ARMICARB</t>
  </si>
  <si>
    <t>CERTASOL</t>
  </si>
  <si>
    <t>ARMICARB JARDIN</t>
  </si>
  <si>
    <t>POMMUS</t>
  </si>
  <si>
    <t>ISONET LE</t>
  </si>
  <si>
    <t>TRICO</t>
  </si>
  <si>
    <t>FLOCTER</t>
  </si>
  <si>
    <t>BOTECTOR</t>
  </si>
  <si>
    <t>ISOMATE OFM ROSSO</t>
  </si>
  <si>
    <t>CARPOVIRUSINE EVO 2</t>
  </si>
  <si>
    <t>IMAGO</t>
  </si>
  <si>
    <t>ISOMATE-OFM TT</t>
  </si>
  <si>
    <t>ARGI NATURE</t>
  </si>
  <si>
    <t>ARGICAL PRO</t>
  </si>
  <si>
    <t>Soufre</t>
  </si>
  <si>
    <t>ARGI JARDIN</t>
  </si>
  <si>
    <t>FRUCTIFIA</t>
  </si>
  <si>
    <t>ROTSTOP</t>
  </si>
  <si>
    <t>Phlebiopsis gigantea</t>
  </si>
  <si>
    <t>CARPOF</t>
  </si>
  <si>
    <t>ISONET DUO</t>
  </si>
  <si>
    <t>XEDAVIR</t>
  </si>
  <si>
    <t>ISONET 2</t>
  </si>
  <si>
    <t>ISONET 1+2</t>
  </si>
  <si>
    <t>CERATIPACK</t>
  </si>
  <si>
    <t>K-BLOC</t>
  </si>
  <si>
    <t>CINERKIL</t>
  </si>
  <si>
    <t>ISONET L</t>
  </si>
  <si>
    <t>MAGNET MED</t>
  </si>
  <si>
    <t>CIDETRAK-OFM</t>
  </si>
  <si>
    <t>BALLAD</t>
  </si>
  <si>
    <t>CAPEX</t>
  </si>
  <si>
    <t>DIPEL DF JARDIN</t>
  </si>
  <si>
    <t>FLUID ANCRE 2</t>
  </si>
  <si>
    <t>FLUIDOSOUFRE</t>
  </si>
  <si>
    <t>IDEALFLUID</t>
  </si>
  <si>
    <t>FEGOL</t>
  </si>
  <si>
    <t>SOUFRUGEC</t>
  </si>
  <si>
    <t>BADISOUFRE M</t>
  </si>
  <si>
    <t>VEGESOUFRE POUDRAGE</t>
  </si>
  <si>
    <t>OIDIOL POUDRAGE</t>
  </si>
  <si>
    <t>ACTIOL</t>
  </si>
  <si>
    <t>WOBRA</t>
  </si>
  <si>
    <t>Sable quartzeux</t>
  </si>
  <si>
    <t>RAK 5</t>
  </si>
  <si>
    <t>HELIOTERPEN SOUFRE</t>
  </si>
  <si>
    <t>PENNTHIOL</t>
  </si>
  <si>
    <t>SOFRIL GD</t>
  </si>
  <si>
    <t>KUMULUS DF</t>
  </si>
  <si>
    <t>SOFRAL</t>
  </si>
  <si>
    <t>SULFOSTAR</t>
  </si>
  <si>
    <t>SULFOJET DF</t>
  </si>
  <si>
    <t>COVER DF</t>
  </si>
  <si>
    <t>VISUL GD 80</t>
  </si>
  <si>
    <t>SOUFREBE DG</t>
  </si>
  <si>
    <t>COLPENN DG</t>
  </si>
  <si>
    <t>CITROTHIOL DG</t>
  </si>
  <si>
    <t>COLLOMIC SP</t>
  </si>
  <si>
    <t>SULFORIX LS</t>
  </si>
  <si>
    <t>SULFOL LS</t>
  </si>
  <si>
    <t>TENDER DF</t>
  </si>
  <si>
    <t>CONTANS WG</t>
  </si>
  <si>
    <t>Coniothyrium minitans</t>
  </si>
  <si>
    <t>KUMULAN</t>
  </si>
  <si>
    <t>AMODE DF</t>
  </si>
  <si>
    <t>CLAIRCI</t>
  </si>
  <si>
    <t>CYLEX</t>
  </si>
  <si>
    <t>KLARO</t>
  </si>
  <si>
    <t>MAXCEL</t>
  </si>
  <si>
    <t>PERLAN</t>
  </si>
  <si>
    <t>PROMALIN</t>
  </si>
  <si>
    <t>BERELEX 40SG</t>
  </si>
  <si>
    <t>DEVATOL</t>
  </si>
  <si>
    <t>BELOUKHA</t>
  </si>
  <si>
    <t>FINALSAN</t>
  </si>
  <si>
    <t>HERBISTOP</t>
  </si>
  <si>
    <t>KATOUN</t>
  </si>
  <si>
    <t>GIBB PLUS</t>
  </si>
  <si>
    <t>GIBB PLUS 10 SL</t>
  </si>
  <si>
    <t>NOVAGIB</t>
  </si>
  <si>
    <t>STEFAGIB</t>
  </si>
  <si>
    <t>ACAKILL</t>
  </si>
  <si>
    <t>ALPHASIS EV</t>
  </si>
  <si>
    <t>EUPHYTANE GOLD</t>
  </si>
  <si>
    <t>FINAVESTAN EMA</t>
  </si>
  <si>
    <t>HIVERSAIN</t>
  </si>
  <si>
    <t>OLIBLAN</t>
  </si>
  <si>
    <t>OVIPHYT</t>
  </si>
  <si>
    <t>SPASIS</t>
  </si>
  <si>
    <t>STORMING</t>
  </si>
  <si>
    <t>VAZYL-Y</t>
  </si>
  <si>
    <t>ANTICOCHENILLES NOVA</t>
  </si>
  <si>
    <t>CATANE</t>
  </si>
  <si>
    <t>OVISPRAY</t>
  </si>
  <si>
    <t>BABOXX</t>
  </si>
  <si>
    <t>FERRIMAX</t>
  </si>
  <si>
    <t>IRONMAX PRO</t>
  </si>
  <si>
    <t>LIM'AGRO</t>
  </si>
  <si>
    <t>MUSICA</t>
  </si>
  <si>
    <t>NEU 1165 M</t>
  </si>
  <si>
    <t>NEUDORFF 1181 M</t>
  </si>
  <si>
    <t>NATUREN LIMEX</t>
  </si>
  <si>
    <t>NEU 1186 M</t>
  </si>
  <si>
    <t>REDELI</t>
  </si>
  <si>
    <t>ETONAN</t>
  </si>
  <si>
    <t>LBG-01F34</t>
  </si>
  <si>
    <t>MIFOS</t>
  </si>
  <si>
    <t>PERTINAN</t>
  </si>
  <si>
    <t>ERADIKAMOUSSE F</t>
  </si>
  <si>
    <t>ERADIKAMOUSSE F+</t>
  </si>
  <si>
    <t>RAIDMOUSS</t>
  </si>
  <si>
    <t>Acide acétique</t>
  </si>
  <si>
    <t>Acide gibberellique</t>
  </si>
  <si>
    <t>Acide pelargonique</t>
  </si>
  <si>
    <t>Phosphate ferrique</t>
  </si>
  <si>
    <t>Phosphonate de disodium</t>
  </si>
  <si>
    <t>MESSAGER</t>
  </si>
  <si>
    <t>COS-OGA</t>
  </si>
  <si>
    <t>Bacillus pumilus QST 2808</t>
  </si>
  <si>
    <t>SERENADE MAX</t>
  </si>
  <si>
    <t>XENTARI</t>
  </si>
  <si>
    <t>BACTURA DF JARDIN</t>
  </si>
  <si>
    <t>FELIZ</t>
  </si>
  <si>
    <t>Cydia pomonella granulosis virus</t>
  </si>
  <si>
    <t>Helicoverpa armigera nucleopolyhedrovirus</t>
  </si>
  <si>
    <t>MITAXION G</t>
  </si>
  <si>
    <t>Pseudomonas chlororaphis MA342</t>
  </si>
  <si>
    <t>Trichoderma asperellum T34</t>
  </si>
  <si>
    <t>ASPERELLO T34 Biocontrol</t>
  </si>
  <si>
    <t>T34 Biocontrol</t>
  </si>
  <si>
    <t>Trichoderma atroviride I-1237</t>
  </si>
  <si>
    <t>TRI-SOIL</t>
  </si>
  <si>
    <t>TUSAL</t>
  </si>
  <si>
    <t>TRIANUM-G</t>
  </si>
  <si>
    <t>TRIANUM-P</t>
  </si>
  <si>
    <t>CHECKMATE PUFFER LB</t>
  </si>
  <si>
    <t>CIDETRAK-EGVM</t>
  </si>
  <si>
    <t>ISOMATE-JARDIN</t>
  </si>
  <si>
    <t>ISOMATE-OFM</t>
  </si>
  <si>
    <t>FUSIO</t>
  </si>
  <si>
    <t>MAXOLETI</t>
  </si>
  <si>
    <t>Acides gras</t>
  </si>
  <si>
    <t>INSECTES ET MALADIES CPJ</t>
  </si>
  <si>
    <t>PUCERONS CPJ</t>
  </si>
  <si>
    <t>BASTID</t>
  </si>
  <si>
    <t>BLASON</t>
  </si>
  <si>
    <t>BSTIM</t>
  </si>
  <si>
    <t>Extrait d'ail</t>
  </si>
  <si>
    <t>NEMGUARD GRANULES</t>
  </si>
  <si>
    <t>Extrait de fenugrec</t>
  </si>
  <si>
    <t>REGULEX 10 SG</t>
  </si>
  <si>
    <t>Graisse de mouton</t>
  </si>
  <si>
    <t>Huile de paraffine</t>
  </si>
  <si>
    <t>Hydrogénocarbonate de potassium</t>
  </si>
  <si>
    <t>APC-10CD</t>
  </si>
  <si>
    <t>Laminarine</t>
  </si>
  <si>
    <t>VACCIPLANT GRANDES CULTURES</t>
  </si>
  <si>
    <t>VACCIPLANT FRUITS ET LEGUMES</t>
  </si>
  <si>
    <t>Maltodextrine</t>
  </si>
  <si>
    <t>ERADICOAT</t>
  </si>
  <si>
    <t>FERRAMOL PRO</t>
  </si>
  <si>
    <t>FERRAMOL ULTIMA</t>
  </si>
  <si>
    <t>FERRAMOL ULTRA</t>
  </si>
  <si>
    <t>Phosphonates de potassium</t>
  </si>
  <si>
    <t>CAZFOSFI</t>
  </si>
  <si>
    <t>PHOSTIM 730 SL</t>
  </si>
  <si>
    <t>Pyrethrines</t>
  </si>
  <si>
    <t>INSECTICIDE SPRUZIT EC</t>
  </si>
  <si>
    <t>Pyrethrines et Abamectine</t>
  </si>
  <si>
    <t>FAZILO</t>
  </si>
  <si>
    <t>Pyrethrines et Huile de colza</t>
  </si>
  <si>
    <t>SPRUZIT AF PRO</t>
  </si>
  <si>
    <t>SPRUZIT EC PRO</t>
  </si>
  <si>
    <t>AZUPEC 80 GD</t>
  </si>
  <si>
    <t>CAZEPSUL</t>
  </si>
  <si>
    <t>FLORFLUID</t>
  </si>
  <si>
    <t>FLOSUL</t>
  </si>
  <si>
    <t>OIDIASE 80</t>
  </si>
  <si>
    <t>POL-SULPHUR 80 WG</t>
  </si>
  <si>
    <t>POL-SULPHUR 80 WP</t>
  </si>
  <si>
    <t>SOFALOR</t>
  </si>
  <si>
    <t>SOUFRE TRITURE 95%</t>
  </si>
  <si>
    <t>SULBARI DF</t>
  </si>
  <si>
    <t>SULGRAN DF</t>
  </si>
  <si>
    <t>SULPEC 80 GD</t>
  </si>
  <si>
    <t>Sulfate de fer</t>
  </si>
  <si>
    <t>Spinosad</t>
  </si>
  <si>
    <t>SYNEÏS APPÂT</t>
  </si>
  <si>
    <t>Terre de diatomée (Kieselgur)</t>
  </si>
  <si>
    <t>SILICOSEC</t>
  </si>
  <si>
    <t>Bacillus amyloliquefaciens souche MBI600</t>
  </si>
  <si>
    <t>Beauveria bassiana souche ATCC 74040</t>
  </si>
  <si>
    <t>Trichoderma atroviride SC1</t>
  </si>
  <si>
    <t>Acide indolbutyrique</t>
  </si>
  <si>
    <t>Cerevisane</t>
  </si>
  <si>
    <t>Huile de colza</t>
  </si>
  <si>
    <t>Huile de menthe verte</t>
  </si>
  <si>
    <t>Piège à insectes (Deltamethrine)</t>
  </si>
  <si>
    <t>DECCOFERM</t>
  </si>
  <si>
    <t>INTEGRAL PRO</t>
  </si>
  <si>
    <t>SERENADE BIOFUNGICIDE</t>
  </si>
  <si>
    <t>DELFIN</t>
  </si>
  <si>
    <t>DELBACILETI</t>
  </si>
  <si>
    <t>WASCO WG</t>
  </si>
  <si>
    <t>COSTAR JARDIN</t>
  </si>
  <si>
    <t>DELFIN JARDIN</t>
  </si>
  <si>
    <t>NATURALIS</t>
  </si>
  <si>
    <t>NEXY</t>
  </si>
  <si>
    <t>CARPODELIA</t>
  </si>
  <si>
    <t>KAPUSINE</t>
  </si>
  <si>
    <t>CASSAT WP</t>
  </si>
  <si>
    <t>ISOMATE TP MAX</t>
  </si>
  <si>
    <t>ISOMATE-CLR MAX</t>
  </si>
  <si>
    <t>GINKO Z</t>
  </si>
  <si>
    <t>LOBETEC</t>
  </si>
  <si>
    <t>RAK 5+6</t>
  </si>
  <si>
    <t>DESERBVERT</t>
  </si>
  <si>
    <t>SPEED</t>
  </si>
  <si>
    <t>FLORGIB TABLET</t>
  </si>
  <si>
    <t>CHRYZOPLUS GRIS</t>
  </si>
  <si>
    <t>CHRYZOPON ROSE</t>
  </si>
  <si>
    <t>CHRYZOTOP VERT</t>
  </si>
  <si>
    <t>RHIZOPON AA POUDRE 0,5%</t>
  </si>
  <si>
    <t>KATAMISA</t>
  </si>
  <si>
    <t>KALINA</t>
  </si>
  <si>
    <t>FOC</t>
  </si>
  <si>
    <t>BELOUKHA GARDEN</t>
  </si>
  <si>
    <t>ALEAVI</t>
  </si>
  <si>
    <t>BROMORY</t>
  </si>
  <si>
    <t>STARNET</t>
  </si>
  <si>
    <t>WEEDOL EXPRESS</t>
  </si>
  <si>
    <t>KALIPE</t>
  </si>
  <si>
    <t>REDIALO</t>
  </si>
  <si>
    <t>FLIPPER</t>
  </si>
  <si>
    <t>ROMEO</t>
  </si>
  <si>
    <t>ACTILEAF</t>
  </si>
  <si>
    <t>VACAZOTELI</t>
  </si>
  <si>
    <t>MEVALONE</t>
  </si>
  <si>
    <t>YATTO</t>
  </si>
  <si>
    <t>BIOXEDA</t>
  </si>
  <si>
    <t>NATIVERT</t>
  </si>
  <si>
    <t>NATIVERT SPRAY</t>
  </si>
  <si>
    <t>PREV-AM</t>
  </si>
  <si>
    <t>LIMOCIDE</t>
  </si>
  <si>
    <t>PREV-AM PLUS</t>
  </si>
  <si>
    <t>BIOX-M</t>
  </si>
  <si>
    <t>INSECTOIL KEY</t>
  </si>
  <si>
    <t>POLITHIOL</t>
  </si>
  <si>
    <t>OVIPRON SUPER</t>
  </si>
  <si>
    <t>ANL-F002</t>
  </si>
  <si>
    <t>ARMICARB JARDIN SPRAY</t>
  </si>
  <si>
    <t>VITISAN</t>
  </si>
  <si>
    <t>BLANMOSCATE</t>
  </si>
  <si>
    <t>NEU 1166 M PRO</t>
  </si>
  <si>
    <t>LIMABIOL</t>
  </si>
  <si>
    <t>STOP NET LIMACES</t>
  </si>
  <si>
    <t>SIRIUS</t>
  </si>
  <si>
    <t>FRUCTIAL</t>
  </si>
  <si>
    <t>SDN-TOP</t>
  </si>
  <si>
    <t>FAETON SC</t>
  </si>
  <si>
    <t>AFEFLOR POUDRE</t>
  </si>
  <si>
    <t>ACOIDAL WG</t>
  </si>
  <si>
    <t>ACOIDAL 800 FLO</t>
  </si>
  <si>
    <t>AZZURRI</t>
  </si>
  <si>
    <t>CRETA</t>
  </si>
  <si>
    <t>VERTISOUFRE</t>
  </si>
  <si>
    <t>BIOSOUFRE</t>
  </si>
  <si>
    <t>JUBILE</t>
  </si>
  <si>
    <t>MICROTHIOL SPECIAL JARDIN</t>
  </si>
  <si>
    <t>MICROSOFRAL SC</t>
  </si>
  <si>
    <t>SULTOX FLUIDE LD</t>
  </si>
  <si>
    <t>POL-SULPHUR 800 SC</t>
  </si>
  <si>
    <t>SOFLUID DP JARDIN</t>
  </si>
  <si>
    <t>SUBLIME EXTRA 99%</t>
  </si>
  <si>
    <t>MUSDO GR</t>
  </si>
  <si>
    <t>CAZSUOLIE</t>
  </si>
  <si>
    <t>DECIS TRAP MED</t>
  </si>
  <si>
    <t>DECIS TRAP MB</t>
  </si>
  <si>
    <t>Téléphone : 01-49-77-24-47</t>
  </si>
  <si>
    <t>TAEGRO</t>
  </si>
  <si>
    <t>SONATA</t>
  </si>
  <si>
    <t>RHAPSODY</t>
  </si>
  <si>
    <t>ARY-0711b-01</t>
  </si>
  <si>
    <t>SERENISIM</t>
  </si>
  <si>
    <t>JULIETTA</t>
  </si>
  <si>
    <t>HIVA</t>
  </si>
  <si>
    <t>BLINDAR</t>
  </si>
  <si>
    <t>ESCALATOR</t>
  </si>
  <si>
    <t>Adoxophyes orana GV souche BV-0001</t>
  </si>
  <si>
    <t>Bacillus amyloliquefaciens souche FZB24</t>
  </si>
  <si>
    <t>Bacillus amyloliquefaciens ssp. plantarum souche D747</t>
  </si>
  <si>
    <t>Bacillus firmus I-1582</t>
  </si>
  <si>
    <t>Bacillus subtilis souche QST 713</t>
  </si>
  <si>
    <t>Bacillus thuringiensis subsp. kurstaki souche SA 11</t>
  </si>
  <si>
    <t>Beauveria bassiana souche GHA</t>
  </si>
  <si>
    <t>Beauveria bassiana souche NPP111B005</t>
  </si>
  <si>
    <t>Beauveria bassiana souche 147</t>
  </si>
  <si>
    <t>Lecanicillium muscarium souche Ve6</t>
  </si>
  <si>
    <t>Trichoderma atroviride souche T11 et Trich. asperellum souche T25</t>
  </si>
  <si>
    <t>ISOMATE-P</t>
  </si>
  <si>
    <t>ISONET T</t>
  </si>
  <si>
    <t>Acide caprylique</t>
  </si>
  <si>
    <t>DESHERB'NAT</t>
  </si>
  <si>
    <t>NET-HERBE PAE</t>
  </si>
  <si>
    <t>EUDICATCH SEVIGNEA</t>
  </si>
  <si>
    <t>RACABELVIG</t>
  </si>
  <si>
    <t>KALINA GARDEN</t>
  </si>
  <si>
    <t>RADICAL AP</t>
  </si>
  <si>
    <t>ROMEO GARDEN</t>
  </si>
  <si>
    <t>GALOPIN+</t>
  </si>
  <si>
    <t>CAGENOLETA</t>
  </si>
  <si>
    <t>EUGETI</t>
  </si>
  <si>
    <t>TRIGEMOL</t>
  </si>
  <si>
    <t>TRICO JARDIN</t>
  </si>
  <si>
    <t>OROCIDE</t>
  </si>
  <si>
    <t>BIOX-M AMATEUR</t>
  </si>
  <si>
    <t>LOVELL</t>
  </si>
  <si>
    <t>OVITHIOL</t>
  </si>
  <si>
    <t>ANL-F001</t>
  </si>
  <si>
    <t>ANL-F001 HG</t>
  </si>
  <si>
    <t>BICARBENAT 85</t>
  </si>
  <si>
    <t>FERREX</t>
  </si>
  <si>
    <t>LIMAFER</t>
  </si>
  <si>
    <t>TURBOPADS</t>
  </si>
  <si>
    <t>TURBODISQUE</t>
  </si>
  <si>
    <t>FERREX JARDIN</t>
  </si>
  <si>
    <t>TURBOPADS JARDIN</t>
  </si>
  <si>
    <t>TURBODISQUE JARDIN</t>
  </si>
  <si>
    <t>LIMEX NAPPA</t>
  </si>
  <si>
    <t>DELIRE+</t>
  </si>
  <si>
    <t>EPATAN</t>
  </si>
  <si>
    <t>SORIALE</t>
  </si>
  <si>
    <t>WETTASUL DP</t>
  </si>
  <si>
    <t>DETRUI-MOUSSE J</t>
  </si>
  <si>
    <t>ENGRAIS GAZON ANTIMOUSSE PREMIUM</t>
  </si>
  <si>
    <t>AMYLO-X JARDIN</t>
  </si>
  <si>
    <t>VALCURE</t>
  </si>
  <si>
    <t>VOTIVO</t>
  </si>
  <si>
    <t>MILDORE</t>
  </si>
  <si>
    <t>SEITYLIS</t>
  </si>
  <si>
    <t>TURIBEL</t>
  </si>
  <si>
    <t>BOTANIGARD OD</t>
  </si>
  <si>
    <t>CARPOVIRUSINE  2000</t>
  </si>
  <si>
    <t>LORAN</t>
  </si>
  <si>
    <t>FB FE9901 OD</t>
  </si>
  <si>
    <t>FUTURECO NOFLY WP</t>
  </si>
  <si>
    <t>BIOACT PRIME</t>
  </si>
  <si>
    <t>V10</t>
  </si>
  <si>
    <t>BIOOTWIN L</t>
  </si>
  <si>
    <t>CHECKMATE PUFFER CM-0</t>
  </si>
  <si>
    <t>CHECKMATE PUFFER CM-PRO</t>
  </si>
  <si>
    <t>CHECKMATE PUFFER LB/EA</t>
  </si>
  <si>
    <t>CRYPTOTEC</t>
  </si>
  <si>
    <t>CYDIATEC</t>
  </si>
  <si>
    <t>ETIONS T</t>
  </si>
  <si>
    <t>AGRI-GRAPHOLITA</t>
  </si>
  <si>
    <t>TUTATEC</t>
  </si>
  <si>
    <t>ZEUTEC</t>
  </si>
  <si>
    <t>EXILIS PIMP</t>
  </si>
  <si>
    <t>GIBBALIN SG</t>
  </si>
  <si>
    <t>ROUNDUP AC AT</t>
  </si>
  <si>
    <t>NET-HERBE PRO</t>
  </si>
  <si>
    <t>GETRO 40 SG</t>
  </si>
  <si>
    <t>PELARGO</t>
  </si>
  <si>
    <t>ROCBULVAG</t>
  </si>
  <si>
    <t>HERBISTOP ULTRA</t>
  </si>
  <si>
    <t>ROUNDUP PA2</t>
  </si>
  <si>
    <t>HERBATAK EASY</t>
  </si>
  <si>
    <t>SPEED ULTRA</t>
  </si>
  <si>
    <t>EUDICATCH</t>
  </si>
  <si>
    <t>GRASONORBI</t>
  </si>
  <si>
    <t>CAROMAIT</t>
  </si>
  <si>
    <t>CERVITIS</t>
  </si>
  <si>
    <t>FCH 60 l</t>
  </si>
  <si>
    <t>ESDEAINE</t>
  </si>
  <si>
    <t>MESALIA</t>
  </si>
  <si>
    <t>MESSIDOR</t>
  </si>
  <si>
    <t>MESTAR</t>
  </si>
  <si>
    <t>GARLAND</t>
  </si>
  <si>
    <t>CEDROZ</t>
  </si>
  <si>
    <t>GIBB PLUS SG</t>
  </si>
  <si>
    <t>ACTIPRON PLUS</t>
  </si>
  <si>
    <t>SUMMER OIL</t>
  </si>
  <si>
    <t>FCH 675</t>
  </si>
  <si>
    <t>ARGOS</t>
  </si>
  <si>
    <t>LIMOCIDE GARDEN</t>
  </si>
  <si>
    <t>OILIXIR</t>
  </si>
  <si>
    <t>OROCIDE PLUS</t>
  </si>
  <si>
    <t>CAZNARANJ</t>
  </si>
  <si>
    <t>PREV-GARD</t>
  </si>
  <si>
    <t>PREV-GOLD</t>
  </si>
  <si>
    <t>KARBICURE SP</t>
  </si>
  <si>
    <t>AGRITISAN</t>
  </si>
  <si>
    <t>ERADICOAT MAX</t>
  </si>
  <si>
    <t>REQUIEM PRIME</t>
  </si>
  <si>
    <t>DOFF ANTI-LIMACES ET ESCARGOTS</t>
  </si>
  <si>
    <t>DOFF ANTI-LIMACES ET ESCARGOTS PLUS</t>
  </si>
  <si>
    <t>DOFF ANTI-LIMACES ET ESCARGOTS PRO</t>
  </si>
  <si>
    <t>IRONCLAD</t>
  </si>
  <si>
    <t>SEEDMIXX</t>
  </si>
  <si>
    <t>BCP 358 FC</t>
  </si>
  <si>
    <t>FOSFODIUM</t>
  </si>
  <si>
    <t>DISODI</t>
  </si>
  <si>
    <t>ACTICLASTER</t>
  </si>
  <si>
    <t>TAFOS</t>
  </si>
  <si>
    <t>FOSIKA</t>
  </si>
  <si>
    <t>FOSHIELD</t>
  </si>
  <si>
    <t>ALUCINAN</t>
  </si>
  <si>
    <t>FACINAN</t>
  </si>
  <si>
    <t>PHYTOSARCAN</t>
  </si>
  <si>
    <t>KERALA</t>
  </si>
  <si>
    <t>CAZSOFAI</t>
  </si>
  <si>
    <t>POST-PHITE</t>
  </si>
  <si>
    <t>SAVIAL DIRECT</t>
  </si>
  <si>
    <t>SAVIAL FORTE</t>
  </si>
  <si>
    <t>CURANE EVO</t>
  </si>
  <si>
    <t>QDX INSECTICIDE PLM</t>
  </si>
  <si>
    <t>SOL’INSECT</t>
  </si>
  <si>
    <t>POLYSECT PLUS SPRAY</t>
  </si>
  <si>
    <t>DARTAGNAN</t>
  </si>
  <si>
    <t>STARTUP</t>
  </si>
  <si>
    <t>SATELLITE XF</t>
  </si>
  <si>
    <t>DARTAGNAN XF</t>
  </si>
  <si>
    <t>STARTUP XF</t>
  </si>
  <si>
    <t>LUCIFERE S</t>
  </si>
  <si>
    <t>SATELLITE S</t>
  </si>
  <si>
    <t>MOPFLUID</t>
  </si>
  <si>
    <t>MAMBO SC</t>
  </si>
  <si>
    <t>SOLTRAN DF</t>
  </si>
  <si>
    <t>STIBIN DF</t>
  </si>
  <si>
    <t>SEFFIKA</t>
  </si>
  <si>
    <t>STYRAX L</t>
  </si>
  <si>
    <t>DANISOFRE</t>
  </si>
  <si>
    <t>COMBISOUFRE</t>
  </si>
  <si>
    <t>MAXISOUFRE</t>
  </si>
  <si>
    <t>SITIA</t>
  </si>
  <si>
    <t>CATZO SC</t>
  </si>
  <si>
    <t>CITROTHIOL RAINFREE</t>
  </si>
  <si>
    <t>PENNTHIOL RAINFREE</t>
  </si>
  <si>
    <t>PLANTISOUFRE</t>
  </si>
  <si>
    <t>SULFORIX RAINFREE</t>
  </si>
  <si>
    <t>THIOPRON RAINFREE</t>
  </si>
  <si>
    <t>VENTIFLOR</t>
  </si>
  <si>
    <t>WHISPER</t>
  </si>
  <si>
    <t>AUDITORIUM</t>
  </si>
  <si>
    <t>KASHMIR</t>
  </si>
  <si>
    <t>TOPGRAIN</t>
  </si>
  <si>
    <t>ORGRAIN</t>
  </si>
  <si>
    <t>SCOTTS ANTIMOUSSE</t>
  </si>
  <si>
    <t>Bacillus subtilis souche IAB/BS03</t>
  </si>
  <si>
    <t>Paecilomyces lilacinus souche 251</t>
  </si>
  <si>
    <t>Géraniol, Thymol</t>
  </si>
  <si>
    <t>Gibbérellines GA4/GA7</t>
  </si>
  <si>
    <t>Huile de pin / résine</t>
  </si>
  <si>
    <t>Mélange de terpénoïdes QRD 460</t>
  </si>
  <si>
    <t>Soufre et Acides gras</t>
  </si>
  <si>
    <t>E-mail : servicerecettes@anses.fr</t>
  </si>
  <si>
    <r>
      <rPr>
        <b/>
        <u/>
        <sz val="14"/>
        <color theme="1"/>
        <rFont val="Calibri"/>
        <family val="2"/>
        <scheme val="minor"/>
      </rPr>
      <t>Adresse</t>
    </r>
    <r>
      <rPr>
        <b/>
        <sz val="14"/>
        <color theme="1"/>
        <rFont val="Calibri"/>
        <family val="2"/>
        <scheme val="minor"/>
      </rPr>
      <t xml:space="preserve"> :  ANSES Agence Comptable
                   14 rue Pierre et Marie Curie
                   94701 Maisons-Alfort cedex</t>
    </r>
  </si>
  <si>
    <t>AQ 10</t>
  </si>
  <si>
    <t>BLOSSOM PROTECT</t>
  </si>
  <si>
    <t xml:space="preserve">SERIFEL </t>
  </si>
  <si>
    <t>AWYLO-XWG</t>
  </si>
  <si>
    <t>PORTENTO</t>
  </si>
  <si>
    <t>SUBELUS</t>
  </si>
  <si>
    <t>SERENADE ASO</t>
  </si>
  <si>
    <t>TEXIO</t>
  </si>
  <si>
    <t>TEXIO WP</t>
  </si>
  <si>
    <t>AGREE 5O WG</t>
  </si>
  <si>
    <t>BACTOSPEINE DF</t>
  </si>
  <si>
    <t>INSECTOBIOL  DF</t>
  </si>
  <si>
    <t>BACIVERS DF JARDIN</t>
  </si>
  <si>
    <t>BACTOSPE INE DF JARDIN</t>
  </si>
  <si>
    <t>SCUTELLO DF JARDIN</t>
  </si>
  <si>
    <t>FORAY 48 B</t>
  </si>
  <si>
    <t>LEPINOX PLUS</t>
  </si>
  <si>
    <t>RAPAX AS</t>
  </si>
  <si>
    <t>WASCO JARDIN</t>
  </si>
  <si>
    <t>COSTAR WG</t>
  </si>
  <si>
    <t>OSTRINIL</t>
  </si>
  <si>
    <t>BOTANIGARD 22 WP</t>
  </si>
  <si>
    <t>CARPOVIRUSINE GARDEN</t>
  </si>
  <si>
    <t>MADEX PRO</t>
  </si>
  <si>
    <t>MADEX TWIN</t>
  </si>
  <si>
    <t>PRESTOP</t>
  </si>
  <si>
    <t>PRESTOP 4B</t>
  </si>
  <si>
    <t>HELICOVEX</t>
  </si>
  <si>
    <t xml:space="preserve">PREFERAL </t>
  </si>
  <si>
    <t>ANTONI</t>
  </si>
  <si>
    <t>NOLI</t>
  </si>
  <si>
    <t>MET52 GRANULÉ</t>
  </si>
  <si>
    <t>PRORADIX</t>
  </si>
  <si>
    <t>POLYVERSUM</t>
  </si>
  <si>
    <t>JULIETTA GARDEN</t>
  </si>
  <si>
    <t>MYCOSTOP</t>
  </si>
  <si>
    <t>ESQUIVE WP</t>
  </si>
  <si>
    <t>VINTEC</t>
  </si>
  <si>
    <t>PMV-01</t>
  </si>
  <si>
    <t>AGROGUARD-Z</t>
  </si>
  <si>
    <t>LITTOVIR</t>
  </si>
  <si>
    <t>BOX T PRO PRESS</t>
  </si>
  <si>
    <t>CIDETRAK-CM</t>
  </si>
  <si>
    <t>CIDETRAK-CM MESO</t>
  </si>
  <si>
    <t>CLICK LB-PRO</t>
  </si>
  <si>
    <t>ECODIAN CP</t>
  </si>
  <si>
    <t>EXOSEX CM</t>
  </si>
  <si>
    <t>FERSEX CHS C TM</t>
  </si>
  <si>
    <t>GRAPHOTEC</t>
  </si>
  <si>
    <t>GINKO</t>
  </si>
  <si>
    <t>GIKODUO</t>
  </si>
  <si>
    <t>GIKORMG</t>
  </si>
  <si>
    <t>ISOMATE-A/OFM</t>
  </si>
  <si>
    <t>ISOWATE-C</t>
  </si>
  <si>
    <t>ISOMATE-CLR</t>
  </si>
  <si>
    <t>ISONET PLUS</t>
  </si>
  <si>
    <t>ISONET LA PLUS</t>
  </si>
  <si>
    <t>ISONET T3</t>
  </si>
  <si>
    <t>ISONET-Z</t>
  </si>
  <si>
    <t>RAK 1 COCHYLIS</t>
  </si>
  <si>
    <t>RAK 1+2 MIX</t>
  </si>
  <si>
    <t>RAK 2 NEW</t>
  </si>
  <si>
    <t>RAK 3 SUPER</t>
  </si>
  <si>
    <t>RAK 3+4</t>
  </si>
  <si>
    <t xml:space="preserve">EXILIS </t>
  </si>
  <si>
    <t xml:space="preserve">GIBBALIN </t>
  </si>
  <si>
    <t>CITO FAST</t>
  </si>
  <si>
    <t>CITO MAX</t>
  </si>
  <si>
    <t>NATUREN EXPRESS</t>
  </si>
  <si>
    <t>HERBATAK CONTACT</t>
  </si>
  <si>
    <t>ROUNOUP AC</t>
  </si>
  <si>
    <t>CHRYZOTEK BEIGE</t>
  </si>
  <si>
    <t>CLONEX</t>
  </si>
  <si>
    <t>RHIZOPON AA POUDRE 1%</t>
  </si>
  <si>
    <t>RHIZOPON AA POUDRE 2%</t>
  </si>
  <si>
    <t>HERBATAK EXPRESS</t>
  </si>
  <si>
    <t>FINALSAN AF</t>
  </si>
  <si>
    <t>FINALSAN AF PRO</t>
  </si>
  <si>
    <t>FINALSAN POLYVALENT JARDIN</t>
  </si>
  <si>
    <t>HARMONIX FOLIAPLUS</t>
  </si>
  <si>
    <t>SPEED EASY</t>
  </si>
  <si>
    <t>HERBATAK ULTRA</t>
  </si>
  <si>
    <t>HERBICLEAN SPRAY</t>
  </si>
  <si>
    <t>NATUR’NET</t>
  </si>
  <si>
    <t>STOP’HERBE</t>
  </si>
  <si>
    <t>HERBISTOP SPRAY</t>
  </si>
  <si>
    <t>STOP'HERBE RTU</t>
  </si>
  <si>
    <t>VEGOLD</t>
  </si>
  <si>
    <t>KATOUN GOLD</t>
  </si>
  <si>
    <t>RONDUP ECLAIR</t>
  </si>
  <si>
    <t>RONDUP ECLAIR AT</t>
  </si>
  <si>
    <t>HERBICLEAN ALLEES</t>
  </si>
  <si>
    <t>HERBICLEAN JARDIN</t>
  </si>
  <si>
    <t>FYTOSAVE</t>
  </si>
  <si>
    <t>FYTOSAVE GARDEN</t>
  </si>
  <si>
    <t>PERFORMER SL</t>
  </si>
  <si>
    <t>NIRKA</t>
  </si>
  <si>
    <t>NAMOTELI</t>
  </si>
  <si>
    <t>STIFENIA</t>
  </si>
  <si>
    <t>NATUREN ERADIBUG</t>
  </si>
  <si>
    <t>NATUREN ERADIGUN</t>
  </si>
  <si>
    <t>ALPHASIS J</t>
  </si>
  <si>
    <t>ANTICOCHENILLES BIO MASSO</t>
  </si>
  <si>
    <t>ARB'HIVER JARDIN</t>
  </si>
  <si>
    <t>CATANE JARDIN</t>
  </si>
  <si>
    <t>CITROLE</t>
  </si>
  <si>
    <t>ESTIUOIL</t>
  </si>
  <si>
    <t>CAZOOIL 79</t>
  </si>
  <si>
    <t>LAINCOIL</t>
  </si>
  <si>
    <t>L’AVY</t>
  </si>
  <si>
    <t>ACTIPRON EXTRA</t>
  </si>
  <si>
    <t>OVIPRON EXTRA</t>
  </si>
  <si>
    <t>OVIPRON PLUS</t>
  </si>
  <si>
    <t>OVIPRON PLUS JARDIN</t>
  </si>
  <si>
    <t>LUMIERE</t>
  </si>
  <si>
    <t>INSECTES D'HIVER</t>
  </si>
  <si>
    <t>XPULSE GIBIERS</t>
  </si>
  <si>
    <t>LIMOCIDE J</t>
  </si>
  <si>
    <t>ESSEN’CIEL</t>
  </si>
  <si>
    <t>ANL-F004</t>
  </si>
  <si>
    <t>ÉCHIQUIER</t>
  </si>
  <si>
    <t>IODUS 2 CEREALES</t>
  </si>
  <si>
    <t>IODUS 2 CULTURES SPECIALISEES</t>
  </si>
  <si>
    <t>FERRAMOL</t>
  </si>
  <si>
    <t xml:space="preserve">LIMAFER JARDIN </t>
  </si>
  <si>
    <t>lROMMAX MG</t>
  </si>
  <si>
    <t xml:space="preserve">SLUXX HP </t>
  </si>
  <si>
    <t>MINIXX</t>
  </si>
  <si>
    <t>LIMUXX</t>
  </si>
  <si>
    <t xml:space="preserve">CERAXEL </t>
  </si>
  <si>
    <t>BLACKMUR</t>
  </si>
  <si>
    <t xml:space="preserve">CENTURY </t>
  </si>
  <si>
    <t>FBR-A</t>
  </si>
  <si>
    <t>FBR-B</t>
  </si>
  <si>
    <t>FBR-C</t>
  </si>
  <si>
    <t>SAVIAL POST</t>
  </si>
  <si>
    <t>POKON STOP INESCTES</t>
  </si>
  <si>
    <t>QDX INSECTICIDE BIO PLM</t>
  </si>
  <si>
    <t>RAPIDINSECT SPRAY</t>
  </si>
  <si>
    <t>SURROUND WP CROP PROTECTANT</t>
  </si>
  <si>
    <t>LUCIFERE</t>
  </si>
  <si>
    <t>FAETON XF</t>
  </si>
  <si>
    <t>AFEFLUID VENTILE SUPER</t>
  </si>
  <si>
    <t>AFESOUFRE GENTILE 98,5</t>
  </si>
  <si>
    <t>AFESUL LIQUIDE 800 SUPER MICRONISE</t>
  </si>
  <si>
    <t>SOFRAL FLO</t>
  </si>
  <si>
    <t>SAMBA 800 SUPER CONCENTRE</t>
  </si>
  <si>
    <t>CEPSUL ESPECIAL 98,5%</t>
  </si>
  <si>
    <t>SOFLUID DP</t>
  </si>
  <si>
    <t>COSAVET DF</t>
  </si>
  <si>
    <t>COSMOSEN</t>
  </si>
  <si>
    <t>SODIEX</t>
  </si>
  <si>
    <t>COSMOSEN LIQUIDE</t>
  </si>
  <si>
    <t>MAGNALI</t>
  </si>
  <si>
    <t>FLUID ANCRE 3</t>
  </si>
  <si>
    <t>HELIOSOUFRE S</t>
  </si>
  <si>
    <t>KUMUZORLA</t>
  </si>
  <si>
    <t>VISUL WG</t>
  </si>
  <si>
    <t>LABELIS EV</t>
  </si>
  <si>
    <t>MALADIES DES ROSIERS CPJ</t>
  </si>
  <si>
    <t>MICROTHIOL SPECIAL DISPERSS</t>
  </si>
  <si>
    <t>MICROTHIOL SPECIAL LIQUIDE</t>
  </si>
  <si>
    <t>CITROTHIOL LIQUIDS</t>
  </si>
  <si>
    <t>PENNTHIOL LIQUIDS</t>
  </si>
  <si>
    <t>SOFRAL LIQUIDE</t>
  </si>
  <si>
    <t>SOUFRE SUBLIME AFEPASA</t>
  </si>
  <si>
    <t>SUBLIMDOR</t>
  </si>
  <si>
    <t>SOFLUID</t>
  </si>
  <si>
    <t>SULFURMAX</t>
  </si>
  <si>
    <t>THIOVIT JET MICROBILLES</t>
  </si>
  <si>
    <t>THIOVIT PRO</t>
  </si>
  <si>
    <t xml:space="preserve">THIOVIT JARDIN </t>
  </si>
  <si>
    <t>SOFRAL SPECIAL</t>
  </si>
  <si>
    <t>RAPD'TOTAL</t>
  </si>
  <si>
    <t>SUCESS GR</t>
  </si>
  <si>
    <t>SUCESS SOL</t>
  </si>
  <si>
    <t>ENGRAIS GAZON ANTIMOUSSE F</t>
  </si>
  <si>
    <t>FLORANID GAZON ANTIMOUSSE</t>
  </si>
  <si>
    <t>RAIDMOUSS JARDIN</t>
  </si>
  <si>
    <t xml:space="preserve">DECIS TRAP </t>
  </si>
  <si>
    <t>FLYPACK WALNUT HUSK</t>
  </si>
  <si>
    <t xml:space="preserve">DECIS TRAP MC </t>
  </si>
  <si>
    <t>FLYPACK CERASI</t>
  </si>
  <si>
    <t>FLYPACK COMPLETA</t>
  </si>
  <si>
    <t>VIO-TRAP</t>
  </si>
  <si>
    <t>CARPOVIRUSINE 2000 J</t>
  </si>
  <si>
    <t>Ampelomyces quisqualis strain AQ10</t>
  </si>
  <si>
    <t>Aureobasidium pullulans souche DSM 14940</t>
  </si>
  <si>
    <t>Aureobasidium pullulans souche DSM 14940 et DSM 14941</t>
  </si>
  <si>
    <t xml:space="preserve">Bacillus thuringiensis subsp. aizawai </t>
  </si>
  <si>
    <t>Bacillus thuringiensis subsp. aizawai Touche CG   91</t>
  </si>
  <si>
    <t>Bacillus thuringiensis  subsp. kurstaki souche ABTS 351</t>
  </si>
  <si>
    <t>Bacillus thuilngiensis subsp. kurstaki souche EG 2348</t>
  </si>
  <si>
    <t>Bacillus thuilngiensis subsp. kurstaki souche PB 54</t>
  </si>
  <si>
    <t>Bacillus thuringiensis  subsp. kurstaki souche SA 12</t>
  </si>
  <si>
    <t>Candida oleophila souche O</t>
  </si>
  <si>
    <t>Clonostachys rosea souche J1446 (anciennement Gliocladium catenulatum
souche J1446)</t>
  </si>
  <si>
    <t>Isaria fumosorosea Apopka souche 97</t>
  </si>
  <si>
    <t>Metschnikowia fcicticola Touche NRRL Y-27328</t>
  </si>
  <si>
    <t>Metarhizium anisopliae var. anisopliae BIPESCO 5/F52</t>
  </si>
  <si>
    <t>Paecilomyces fumosoroseus souche Fe99O1</t>
  </si>
  <si>
    <t>Pseudomonas sp. souche DSMZ 13134</t>
  </si>
  <si>
    <t>Pythium oligandrum M1</t>
  </si>
  <si>
    <t>Saccharomyces cerevisiae souche LAS02</t>
  </si>
  <si>
    <t>Saccharomyces cerevisiae souche LASO2</t>
  </si>
  <si>
    <t>Streptomyces K61 (anciennement  S. griseoviridis)</t>
  </si>
  <si>
    <t>Trichoderma asperellum couches ICC012 et Tricfi. gamsii souche ICCO8O</t>
  </si>
  <si>
    <t>Trichoderma asperellum souches ICC012 T25 et TV1</t>
  </si>
  <si>
    <t>Trichoderma harzianum Rifai souches T-22 et ITEM-908</t>
  </si>
  <si>
    <t>Virus de la mosaïque du pépino, isolat VC1 peu virulent / Virus de la mosaïque du pépino, isolat VX1 peu virulent</t>
  </si>
  <si>
    <t>Virus de la mosaïque du pépino, souche CH2, isolat 1906</t>
  </si>
  <si>
    <t>Virus de la mosaïque jaune de la courgette souche bénigne</t>
  </si>
  <si>
    <t>Virus de la polyhedrose nucléaire</t>
  </si>
  <si>
    <t>Phéromones à chaîne linéaire de Iépidoptères (SCLP)</t>
  </si>
  <si>
    <t>6-Benzyladenine</t>
  </si>
  <si>
    <t>6-Benzyladenine, Gibbérellines GA4/GA7</t>
  </si>
  <si>
    <t>Composition complexe</t>
  </si>
  <si>
    <t>Eugenol, Géraniol, Thymol</t>
  </si>
  <si>
    <t>Farine de sang</t>
  </si>
  <si>
    <t>Heptamoloxyloglucan</t>
  </si>
  <si>
    <t>Huile de clou de girofle</t>
  </si>
  <si>
    <t>Huile essentielle d’orange</t>
  </si>
  <si>
    <t>Silicate d’aIuminium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</si>
</sst>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u/>
      <sz val="13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u/>
      <sz val="13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D8D8D8"/>
      </patternFill>
    </fill>
  </fills>
  <borders count="8">
    <border>
      <left/>
      <right/>
      <top/>
      <bottom/>
      <diagonal/>
    </border>
    <border>
      <left/>
      <right style="thick">
        <color theme="6" tint="0.39994506668294322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10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164" fontId="0" fillId="0" borderId="0" xfId="1" applyFont="1" applyProtection="1">
      <protection locked="0"/>
    </xf>
    <xf numFmtId="0" fontId="0" fillId="0" borderId="1" xfId="0" applyBorder="1" applyProtection="1"/>
    <xf numFmtId="0" fontId="0" fillId="0" borderId="0" xfId="0" applyProtection="1"/>
    <xf numFmtId="0" fontId="3" fillId="0" borderId="0" xfId="0" applyFont="1" applyFill="1" applyBorder="1" applyAlignment="1" applyProtection="1">
      <alignment horizontal="centerContinuous" vertical="center"/>
    </xf>
    <xf numFmtId="0" fontId="3" fillId="0" borderId="0" xfId="0" applyFont="1" applyAlignment="1" applyProtection="1">
      <alignment horizontal="centerContinuous"/>
    </xf>
    <xf numFmtId="0" fontId="0" fillId="0" borderId="0" xfId="0" applyAlignment="1" applyProtection="1">
      <alignment horizontal="center" vertical="center" wrapText="1"/>
    </xf>
    <xf numFmtId="164" fontId="0" fillId="0" borderId="0" xfId="1" applyFont="1" applyProtection="1"/>
    <xf numFmtId="0" fontId="5" fillId="0" borderId="0" xfId="0" applyFont="1" applyAlignment="1" applyProtection="1">
      <alignment horizontal="right" vertical="center"/>
    </xf>
    <xf numFmtId="0" fontId="6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164" fontId="4" fillId="0" borderId="0" xfId="1" applyFont="1" applyAlignment="1" applyProtection="1">
      <alignment horizontal="center" vertical="center"/>
    </xf>
    <xf numFmtId="0" fontId="9" fillId="0" borderId="0" xfId="0" applyFont="1"/>
    <xf numFmtId="49" fontId="0" fillId="0" borderId="2" xfId="0" applyNumberFormat="1" applyBorder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49" fontId="0" fillId="0" borderId="0" xfId="0" applyNumberForma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Fill="1" applyBorder="1" applyAlignment="1" applyProtection="1">
      <alignment vertical="center"/>
    </xf>
    <xf numFmtId="0" fontId="0" fillId="0" borderId="0" xfId="0" applyBorder="1" applyProtection="1"/>
    <xf numFmtId="164" fontId="0" fillId="0" borderId="0" xfId="1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14" fontId="0" fillId="0" borderId="0" xfId="1" applyNumberFormat="1" applyFont="1" applyAlignment="1" applyProtection="1">
      <alignment horizontal="right" vertical="center"/>
    </xf>
    <xf numFmtId="0" fontId="0" fillId="0" borderId="0" xfId="0" applyNumberFormat="1" applyProtection="1"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11" fillId="0" borderId="1" xfId="0" applyFont="1" applyFill="1" applyBorder="1" applyAlignment="1" applyProtection="1">
      <alignment vertical="center"/>
    </xf>
    <xf numFmtId="0" fontId="3" fillId="0" borderId="1" xfId="0" applyFont="1" applyBorder="1" applyAlignment="1" applyProtection="1">
      <alignment horizontal="left" vertical="center" wrapText="1"/>
    </xf>
    <xf numFmtId="164" fontId="0" fillId="0" borderId="0" xfId="1" applyNumberFormat="1" applyFont="1" applyProtection="1"/>
    <xf numFmtId="0" fontId="0" fillId="0" borderId="3" xfId="0" applyFill="1" applyBorder="1"/>
    <xf numFmtId="0" fontId="0" fillId="0" borderId="3" xfId="0" applyFill="1" applyBorder="1" applyAlignment="1">
      <alignment wrapText="1"/>
    </xf>
    <xf numFmtId="164" fontId="13" fillId="0" borderId="0" xfId="0" applyNumberFormat="1" applyFont="1" applyProtection="1">
      <protection locked="0"/>
    </xf>
    <xf numFmtId="164" fontId="13" fillId="0" borderId="0" xfId="0" applyNumberFormat="1" applyFont="1" applyProtection="1"/>
    <xf numFmtId="0" fontId="0" fillId="0" borderId="3" xfId="0" applyBorder="1"/>
    <xf numFmtId="1" fontId="14" fillId="3" borderId="4" xfId="0" applyNumberFormat="1" applyFont="1" applyFill="1" applyBorder="1" applyAlignment="1">
      <alignment horizontal="left" vertical="top" shrinkToFit="1"/>
    </xf>
    <xf numFmtId="0" fontId="14" fillId="0" borderId="5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right" vertical="center"/>
    </xf>
    <xf numFmtId="1" fontId="14" fillId="3" borderId="4" xfId="0" applyNumberFormat="1" applyFont="1" applyFill="1" applyBorder="1" applyAlignment="1">
      <alignment horizontal="right" vertical="top" shrinkToFit="1"/>
    </xf>
    <xf numFmtId="49" fontId="0" fillId="0" borderId="2" xfId="0" applyNumberFormat="1" applyBorder="1" applyAlignment="1" applyProtection="1">
      <alignment horizontal="center"/>
      <protection locked="0"/>
    </xf>
  </cellXfs>
  <cellStyles count="2">
    <cellStyle name="Milliers" xfId="1" builtinId="3"/>
    <cellStyle name="Normal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\ _€_-;\-* #,##0.00\ _€_-;_-* &quot;-&quot;??\ _€_-;_-@_-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\ _€_-;\-* #,##0.00\ _€_-;_-* &quot;-&quot;??\ _€_-;_-@_-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\ _€_-;\-* #,##0.00\ _€_-;_-* &quot;-&quot;??\ _€_-;_-@_-"/>
      <protection locked="0" hidden="0"/>
    </dxf>
    <dxf>
      <protection locked="0" hidden="0"/>
    </dxf>
    <dxf>
      <protection locked="1" hidden="0"/>
    </dxf>
    <dxf>
      <protection locked="0" hidden="0"/>
    </dxf>
    <dxf>
      <protection locked="0" hidden="0"/>
    </dxf>
    <dxf>
      <font>
        <strike val="0"/>
        <outline val="0"/>
        <shadow val="0"/>
        <u val="none"/>
        <vertAlign val="baseline"/>
        <sz val="13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1" hidden="0"/>
    </dxf>
    <dxf>
      <numFmt numFmtId="164" formatCode="_-* #,##0.00\ _€_-;\-* #,##0.00\ _€_-;_-* &quot;-&quot;??\ _€_-;_-@_-"/>
      <protection locked="1" hidden="0"/>
    </dxf>
    <dxf>
      <protection locked="1" hidden="0"/>
    </dxf>
    <dxf>
      <protection locked="0" hidden="0"/>
    </dxf>
    <dxf>
      <protection locked="0" hidden="0"/>
    </dxf>
    <dxf>
      <numFmt numFmtId="0" formatCode="General"/>
      <protection locked="1" hidden="0"/>
    </dxf>
    <dxf>
      <numFmt numFmtId="0" formatCode="General"/>
      <protection locked="0" hidden="0"/>
    </dxf>
    <dxf>
      <numFmt numFmtId="0" formatCode="General"/>
      <protection locked="0" hidden="0"/>
    </dxf>
    <dxf>
      <protection locked="0" hidden="0"/>
    </dxf>
    <dxf>
      <protection locked="0" hidden="0"/>
    </dxf>
    <dxf>
      <alignment textRotation="0" wrapText="1" indent="0" justifyLastLine="0" shrinkToFit="0" readingOrder="0"/>
      <protection locked="1" hidden="0"/>
    </dxf>
  </dxfs>
  <tableStyles count="0" defaultTableStyle="TableStyleMedium2" defaultPivotStyle="PivotStyleLight16"/>
  <colors>
    <mruColors>
      <color rgb="FF323B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Formulaire!A1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hyperlink" Target="#Notice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304799</xdr:colOff>
      <xdr:row>0</xdr:row>
      <xdr:rowOff>171449</xdr:rowOff>
    </xdr:from>
    <xdr:to>
      <xdr:col>13</xdr:col>
      <xdr:colOff>323850</xdr:colOff>
      <xdr:row>28</xdr:row>
      <xdr:rowOff>85724</xdr:rowOff>
    </xdr:to>
    <xdr:sp macro="" textlink="">
      <xdr:nvSpPr>
        <xdr:cNvPr id="2" name="ZoneTexte 1"/>
        <xdr:cNvSpPr txBox="1"/>
      </xdr:nvSpPr>
      <xdr:spPr>
        <a:xfrm>
          <a:off x="304799" y="171449"/>
          <a:ext cx="9925051" cy="5248275"/>
        </a:xfrm>
        <a:prstGeom prst="rect">
          <a:avLst/>
        </a:prstGeom>
        <a:solidFill>
          <a:schemeClr val="lt1"/>
        </a:solidFill>
        <a:ln w="539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2000" b="1" i="1" u="sng">
              <a:latin typeface="Baskerville Old Face" panose="02020602080505020303" pitchFamily="18" charset="0"/>
            </a:rPr>
            <a:t>NOTICE  de remplissage</a:t>
          </a:r>
          <a:r>
            <a:rPr lang="fr-FR" sz="2000" b="1" i="1" u="sng" baseline="0">
              <a:latin typeface="Baskerville Old Face" panose="02020602080505020303" pitchFamily="18" charset="0"/>
            </a:rPr>
            <a:t> du</a:t>
          </a:r>
          <a:r>
            <a:rPr lang="fr-FR" sz="2000" b="1" i="1" u="sng">
              <a:latin typeface="Baskerville Old Face" panose="02020602080505020303" pitchFamily="18" charset="0"/>
            </a:rPr>
            <a:t> formulaire</a:t>
          </a:r>
        </a:p>
        <a:p>
          <a:endParaRPr lang="fr-FR" sz="1100"/>
        </a:p>
        <a:p>
          <a:endParaRPr lang="fr-FR" sz="1100"/>
        </a:p>
        <a:p>
          <a:endParaRPr lang="fr-FR" sz="1100"/>
        </a:p>
        <a:p>
          <a:r>
            <a:rPr lang="fr-FR" sz="1100"/>
            <a:t>	</a:t>
          </a:r>
          <a:r>
            <a:rPr lang="fr-FR" sz="1100" b="1" u="sng"/>
            <a:t>Dans le formulaire </a:t>
          </a:r>
          <a:r>
            <a:rPr lang="fr-FR" sz="1100"/>
            <a:t>:</a:t>
          </a:r>
        </a:p>
        <a:p>
          <a:endParaRPr lang="fr-FR" sz="1100"/>
        </a:p>
        <a:p>
          <a:endParaRPr lang="fr-FR" sz="1100"/>
        </a:p>
        <a:p>
          <a:r>
            <a:rPr lang="fr-FR" sz="1100"/>
            <a:t>1- Indiquer vos coordonnées sans d'omettre celles</a:t>
          </a:r>
          <a:r>
            <a:rPr lang="fr-FR" sz="1100" baseline="0"/>
            <a:t> d</a:t>
          </a:r>
          <a:r>
            <a:rPr lang="fr-FR" sz="1100"/>
            <a:t>u contact (téléphone - adresse</a:t>
          </a:r>
          <a:r>
            <a:rPr lang="fr-FR" sz="1100" baseline="0"/>
            <a:t> e-mail).</a:t>
          </a:r>
        </a:p>
        <a:p>
          <a:endParaRPr lang="fr-FR" sz="1100" baseline="0"/>
        </a:p>
        <a:p>
          <a:endParaRPr lang="fr-FR" sz="1100" baseline="0"/>
        </a:p>
        <a:p>
          <a:r>
            <a:rPr lang="fr-FR" sz="1100"/>
            <a:t>2- Mettre</a:t>
          </a:r>
          <a:r>
            <a:rPr lang="fr-FR" sz="1100" baseline="0"/>
            <a:t> le N° AMM dans la colonne intitulée N° AMM, et le nom commercial de l'AMM dans la colonne intitulée nom commercial , la nature se mettra automatiquement à jour (Biocontrôle ou autre).</a:t>
          </a:r>
        </a:p>
        <a:p>
          <a:endParaRPr lang="fr-FR" sz="1100" baseline="0"/>
        </a:p>
        <a:p>
          <a:r>
            <a:rPr lang="fr-FR" sz="1100"/>
            <a:t>	</a:t>
          </a:r>
        </a:p>
        <a:p>
          <a:r>
            <a:rPr lang="fr-FR" sz="1100"/>
            <a:t>	Pour toutes</a:t>
          </a:r>
          <a:r>
            <a:rPr lang="fr-FR" sz="1100" baseline="0"/>
            <a:t> les AMM Biocontrôle - Indiquer seulement le numéro de l'AMM les informations concernant la nature seront mise automatiquement à jour.</a:t>
          </a:r>
        </a:p>
        <a:p>
          <a:endParaRPr lang="fr-FR" sz="1100" baseline="0"/>
        </a:p>
        <a:p>
          <a:endParaRPr lang="fr-FR" sz="1100" baseline="0"/>
        </a:p>
        <a:p>
          <a:r>
            <a:rPr lang="fr-FR" sz="1100" baseline="0"/>
            <a:t>3- Pour chaque AMM indiquer le volume  des ventes et le Chiffre d'affaires HT.</a:t>
          </a:r>
        </a:p>
        <a:p>
          <a:endParaRPr lang="fr-FR" sz="1100" baseline="0"/>
        </a:p>
        <a:p>
          <a:endParaRPr lang="fr-FR" sz="1100" baseline="0"/>
        </a:p>
        <a:p>
          <a:r>
            <a:rPr lang="fr-FR" sz="1100" baseline="0"/>
            <a:t>4- Le montant de la taxe se calcule automatiquement  après avoir donc renseigné le N° AMM, le nom commercial  et le chiffre d'affaires HT . Les taux appliqués sont :</a:t>
          </a:r>
        </a:p>
        <a:p>
          <a:r>
            <a:rPr lang="fr-FR" sz="1100"/>
            <a:t>	- 0,1% du chiffre d'affaires hors taxe pour les AMM Biocontrôle.</a:t>
          </a:r>
        </a:p>
        <a:p>
          <a:r>
            <a:rPr lang="fr-FR" sz="1100"/>
            <a:t>	-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0.9% du chiffre d’affaires hors taxe pour les AMM hors AMM Biocontrôle.</a:t>
          </a:r>
        </a:p>
        <a:p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5- Les AMM dont 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taxe est inférieure au seuil réglementaire de 100€, devront figurer dans la déclaration.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6- Le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formulaire dument complété devra être envoyé  par voie éléctronique ou postale. </a:t>
          </a:r>
          <a:endParaRPr lang="fr-FR" sz="1100"/>
        </a:p>
      </xdr:txBody>
    </xdr:sp>
    <xdr:clientData/>
  </xdr:twoCellAnchor>
  <xdr:twoCellAnchor editAs="oneCell">
    <xdr:from>
      <xdr:col>0</xdr:col>
      <xdr:colOff>647701</xdr:colOff>
      <xdr:row>13</xdr:row>
      <xdr:rowOff>180975</xdr:rowOff>
    </xdr:from>
    <xdr:to>
      <xdr:col>1</xdr:col>
      <xdr:colOff>387783</xdr:colOff>
      <xdr:row>16</xdr:row>
      <xdr:rowOff>28575</xdr:rowOff>
    </xdr:to>
    <xdr:pic>
      <xdr:nvPicPr>
        <xdr:cNvPr id="3" name="img4" descr="logo attention rouge et blan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1" y="2657475"/>
          <a:ext cx="502082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0</xdr:colOff>
      <xdr:row>1</xdr:row>
      <xdr:rowOff>0</xdr:rowOff>
    </xdr:from>
    <xdr:to>
      <xdr:col>16</xdr:col>
      <xdr:colOff>276225</xdr:colOff>
      <xdr:row>4</xdr:row>
      <xdr:rowOff>47625</xdr:rowOff>
    </xdr:to>
    <xdr:sp macro="" textlink="">
      <xdr:nvSpPr>
        <xdr:cNvPr id="4" name="ZoneTexte 3">
          <a:hlinkClick xmlns:r="http://schemas.openxmlformats.org/officeDocument/2006/relationships" r:id="rId2"/>
        </xdr:cNvPr>
        <xdr:cNvSpPr txBox="1"/>
      </xdr:nvSpPr>
      <xdr:spPr>
        <a:xfrm>
          <a:off x="10668000" y="190500"/>
          <a:ext cx="1800225" cy="6191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 b="1" i="1" u="none"/>
            <a:t>Cliquez sur ce bouton</a:t>
          </a:r>
          <a:r>
            <a:rPr lang="fr-FR" sz="1100" b="1" i="1" u="none" baseline="0"/>
            <a:t> </a:t>
          </a:r>
          <a:r>
            <a:rPr lang="fr-FR" sz="1100" b="1" i="1" u="none"/>
            <a:t>pour accéder au Formulaire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0</xdr:row>
      <xdr:rowOff>47625</xdr:rowOff>
    </xdr:from>
    <xdr:to>
      <xdr:col>4</xdr:col>
      <xdr:colOff>1171575</xdr:colOff>
      <xdr:row>1</xdr:row>
      <xdr:rowOff>0</xdr:rowOff>
    </xdr:to>
    <xdr:sp macro="" textlink="">
      <xdr:nvSpPr>
        <xdr:cNvPr id="2" name="ZoneTexte 1"/>
        <xdr:cNvSpPr txBox="1"/>
      </xdr:nvSpPr>
      <xdr:spPr>
        <a:xfrm>
          <a:off x="1943099" y="47625"/>
          <a:ext cx="6896101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2000" b="1"/>
            <a:t>TAXE</a:t>
          </a:r>
          <a:r>
            <a:rPr lang="fr-FR" sz="1100" b="1"/>
            <a:t> </a:t>
          </a:r>
          <a:r>
            <a:rPr lang="fr-FR" sz="1400" b="1">
              <a:latin typeface="Arial" panose="020B0604020202020204" pitchFamily="34" charset="0"/>
              <a:cs typeface="Arial" panose="020B0604020202020204" pitchFamily="34" charset="0"/>
            </a:rPr>
            <a:t>SUR LES PRODUITS PHYTOPHARMACEUTIQUES</a:t>
          </a:r>
        </a:p>
        <a:p>
          <a:pPr algn="ctr"/>
          <a:endParaRPr lang="fr-FR" sz="1100"/>
        </a:p>
      </xdr:txBody>
    </xdr:sp>
    <xdr:clientData/>
  </xdr:twoCellAnchor>
  <xdr:twoCellAnchor editAs="oneCell">
    <xdr:from>
      <xdr:col>0</xdr:col>
      <xdr:colOff>0</xdr:colOff>
      <xdr:row>1</xdr:row>
      <xdr:rowOff>38099</xdr:rowOff>
    </xdr:from>
    <xdr:to>
      <xdr:col>5</xdr:col>
      <xdr:colOff>1197429</xdr:colOff>
      <xdr:row>1</xdr:row>
      <xdr:rowOff>149678</xdr:rowOff>
    </xdr:to>
    <xdr:pic>
      <xdr:nvPicPr>
        <xdr:cNvPr id="3" name="Image 2" descr="Sans titre-1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085" b="37210"/>
        <a:stretch/>
      </xdr:blipFill>
      <xdr:spPr bwMode="auto">
        <a:xfrm>
          <a:off x="0" y="595992"/>
          <a:ext cx="12477750" cy="11157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68035</xdr:colOff>
      <xdr:row>13</xdr:row>
      <xdr:rowOff>312964</xdr:rowOff>
    </xdr:from>
    <xdr:to>
      <xdr:col>6</xdr:col>
      <xdr:colOff>0</xdr:colOff>
      <xdr:row>14</xdr:row>
      <xdr:rowOff>149678</xdr:rowOff>
    </xdr:to>
    <xdr:pic>
      <xdr:nvPicPr>
        <xdr:cNvPr id="6" name="Image 5" descr="Sans titre-1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085" b="37210"/>
        <a:stretch/>
      </xdr:blipFill>
      <xdr:spPr bwMode="auto">
        <a:xfrm>
          <a:off x="68035" y="5061857"/>
          <a:ext cx="12559394" cy="21771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127000</xdr:colOff>
      <xdr:row>15</xdr:row>
      <xdr:rowOff>76200</xdr:rowOff>
    </xdr:from>
    <xdr:to>
      <xdr:col>5</xdr:col>
      <xdr:colOff>1224643</xdr:colOff>
      <xdr:row>16</xdr:row>
      <xdr:rowOff>1605643</xdr:rowOff>
    </xdr:to>
    <xdr:sp macro="" textlink="">
      <xdr:nvSpPr>
        <xdr:cNvPr id="7" name="ZoneTexte 6"/>
        <xdr:cNvSpPr txBox="1"/>
      </xdr:nvSpPr>
      <xdr:spPr>
        <a:xfrm>
          <a:off x="127000" y="5763986"/>
          <a:ext cx="12377964" cy="26044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800" b="1" i="1" u="sng">
              <a:latin typeface="+mn-lt"/>
            </a:rPr>
            <a:t>Objet</a:t>
          </a:r>
          <a:r>
            <a:rPr lang="fr-FR" sz="1800">
              <a:latin typeface="+mn-lt"/>
            </a:rPr>
            <a:t> : Déclaration et paiement de la taxe </a:t>
          </a:r>
          <a:r>
            <a:rPr lang="fr-FR" sz="1800" b="1">
              <a:latin typeface="+mn-lt"/>
            </a:rPr>
            <a:t>au plus tard le 31/05/2021</a:t>
          </a:r>
        </a:p>
        <a:p>
          <a:endParaRPr lang="fr-FR" sz="1800">
            <a:latin typeface="+mn-lt"/>
          </a:endParaRPr>
        </a:p>
        <a:p>
          <a:r>
            <a:rPr lang="fr-FR" sz="1600" b="1" i="1" u="sng">
              <a:latin typeface="+mn-lt"/>
            </a:rPr>
            <a:t>Attention</a:t>
          </a:r>
          <a:r>
            <a:rPr lang="fr-FR" sz="1600">
              <a:latin typeface="+mn-lt"/>
            </a:rPr>
            <a:t> : cette déclarations doit être accompagnée du paiement. Ce formulaire doit être  renvoyé daté et signé  par voie postale ou à l'adresse e-mail indiqués en tête de la présente</a:t>
          </a:r>
          <a:r>
            <a:rPr lang="fr-FR" sz="1600" baseline="0">
              <a:latin typeface="+mn-lt"/>
            </a:rPr>
            <a:t> déclaration.</a:t>
          </a:r>
        </a:p>
        <a:p>
          <a:endParaRPr lang="fr-FR" sz="1600" baseline="0">
            <a:latin typeface="+mn-lt"/>
          </a:endParaRPr>
        </a:p>
        <a:p>
          <a:r>
            <a:rPr lang="fr-FR" sz="1600">
              <a:solidFill>
                <a:schemeClr val="dk1"/>
              </a:solidFill>
              <a:latin typeface="+mn-lt"/>
              <a:ea typeface="+mn-ea"/>
              <a:cs typeface="+mn-cs"/>
            </a:rPr>
            <a:t>Les informations recueillies font l’objet d’un traitement informatique destiné à l’Anses. Conformément à la loi « informatique et libertés » du 6 janvier 1978 modifiée en 2004, vous bénéficiez d’un droit d’accès et de rectification aux informations qui vous concernent, que vous pouvez exercer en vous adressant au Service recouvrement à l’adresse suivante : </a:t>
          </a:r>
          <a:r>
            <a:rPr lang="fr-FR" sz="1600" u="sng">
              <a:solidFill>
                <a:srgbClr val="323BEA"/>
              </a:solidFill>
              <a:latin typeface="+mn-lt"/>
              <a:ea typeface="+mn-ea"/>
              <a:cs typeface="+mn-cs"/>
            </a:rPr>
            <a:t>servicerecettes@anses.fr</a:t>
          </a:r>
          <a:r>
            <a:rPr lang="fr-FR" sz="1600">
              <a:solidFill>
                <a:srgbClr val="323BEA"/>
              </a:solidFill>
              <a:latin typeface="+mn-lt"/>
              <a:ea typeface="+mn-ea"/>
              <a:cs typeface="+mn-cs"/>
            </a:rPr>
            <a:t>.</a:t>
          </a:r>
          <a:endParaRPr lang="fr-FR" sz="16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fr-FR" sz="1600">
              <a:solidFill>
                <a:schemeClr val="dk1"/>
              </a:solidFill>
              <a:latin typeface="+mn-lt"/>
              <a:ea typeface="+mn-ea"/>
              <a:cs typeface="+mn-cs"/>
            </a:rPr>
            <a:t>Vous pouvez également, pour des motifs légitimes, vous opposer au traitement des données vous concernant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fr-FR" sz="1600">
            <a:latin typeface="+mn-lt"/>
          </a:endParaRPr>
        </a:p>
      </xdr:txBody>
    </xdr:sp>
    <xdr:clientData/>
  </xdr:twoCellAnchor>
  <xdr:twoCellAnchor>
    <xdr:from>
      <xdr:col>0</xdr:col>
      <xdr:colOff>152400</xdr:colOff>
      <xdr:row>17</xdr:row>
      <xdr:rowOff>152400</xdr:rowOff>
    </xdr:from>
    <xdr:to>
      <xdr:col>1</xdr:col>
      <xdr:colOff>787400</xdr:colOff>
      <xdr:row>20</xdr:row>
      <xdr:rowOff>304800</xdr:rowOff>
    </xdr:to>
    <xdr:sp macro="" textlink="">
      <xdr:nvSpPr>
        <xdr:cNvPr id="9" name="ZoneTexte 8"/>
        <xdr:cNvSpPr txBox="1"/>
      </xdr:nvSpPr>
      <xdr:spPr>
        <a:xfrm>
          <a:off x="152400" y="6362700"/>
          <a:ext cx="3746500" cy="1104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200" b="1"/>
            <a:t>Tampon du déclarant - Date et signature</a:t>
          </a:r>
        </a:p>
      </xdr:txBody>
    </xdr:sp>
    <xdr:clientData/>
  </xdr:twoCellAnchor>
  <xdr:twoCellAnchor>
    <xdr:from>
      <xdr:col>2</xdr:col>
      <xdr:colOff>25400</xdr:colOff>
      <xdr:row>17</xdr:row>
      <xdr:rowOff>177800</xdr:rowOff>
    </xdr:from>
    <xdr:to>
      <xdr:col>3</xdr:col>
      <xdr:colOff>12700</xdr:colOff>
      <xdr:row>19</xdr:row>
      <xdr:rowOff>25400</xdr:rowOff>
    </xdr:to>
    <xdr:sp macro="" textlink="">
      <xdr:nvSpPr>
        <xdr:cNvPr id="11" name="ZoneTexte 10"/>
        <xdr:cNvSpPr txBox="1"/>
      </xdr:nvSpPr>
      <xdr:spPr>
        <a:xfrm>
          <a:off x="6057900" y="6388100"/>
          <a:ext cx="1498600" cy="419100"/>
        </a:xfrm>
        <a:prstGeom prst="rect">
          <a:avLst/>
        </a:prstGeom>
        <a:solidFill>
          <a:schemeClr val="accent3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300">
              <a:solidFill>
                <a:schemeClr val="bg1"/>
              </a:solidFill>
            </a:rPr>
            <a:t>01/01/2020</a:t>
          </a:r>
        </a:p>
      </xdr:txBody>
    </xdr:sp>
    <xdr:clientData/>
  </xdr:twoCellAnchor>
  <xdr:twoCellAnchor>
    <xdr:from>
      <xdr:col>3</xdr:col>
      <xdr:colOff>393700</xdr:colOff>
      <xdr:row>17</xdr:row>
      <xdr:rowOff>152400</xdr:rowOff>
    </xdr:from>
    <xdr:to>
      <xdr:col>4</xdr:col>
      <xdr:colOff>571500</xdr:colOff>
      <xdr:row>19</xdr:row>
      <xdr:rowOff>0</xdr:rowOff>
    </xdr:to>
    <xdr:sp macro="" textlink="">
      <xdr:nvSpPr>
        <xdr:cNvPr id="12" name="ZoneTexte 11"/>
        <xdr:cNvSpPr txBox="1"/>
      </xdr:nvSpPr>
      <xdr:spPr>
        <a:xfrm>
          <a:off x="7937500" y="6362700"/>
          <a:ext cx="1498600" cy="419100"/>
        </a:xfrm>
        <a:prstGeom prst="rect">
          <a:avLst/>
        </a:prstGeom>
        <a:solidFill>
          <a:schemeClr val="accent3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300">
              <a:solidFill>
                <a:schemeClr val="bg1"/>
              </a:solidFill>
            </a:rPr>
            <a:t>31/12/2020</a:t>
          </a:r>
        </a:p>
      </xdr:txBody>
    </xdr:sp>
    <xdr:clientData/>
  </xdr:twoCellAnchor>
  <xdr:twoCellAnchor>
    <xdr:from>
      <xdr:col>7</xdr:col>
      <xdr:colOff>68036</xdr:colOff>
      <xdr:row>0</xdr:row>
      <xdr:rowOff>421821</xdr:rowOff>
    </xdr:from>
    <xdr:to>
      <xdr:col>10</xdr:col>
      <xdr:colOff>0</xdr:colOff>
      <xdr:row>3</xdr:row>
      <xdr:rowOff>258536</xdr:rowOff>
    </xdr:to>
    <xdr:sp macro="" textlink="">
      <xdr:nvSpPr>
        <xdr:cNvPr id="10" name="ZoneTexte 9">
          <a:hlinkClick xmlns:r="http://schemas.openxmlformats.org/officeDocument/2006/relationships" r:id="rId2"/>
        </xdr:cNvPr>
        <xdr:cNvSpPr txBox="1"/>
      </xdr:nvSpPr>
      <xdr:spPr>
        <a:xfrm>
          <a:off x="14219465" y="421821"/>
          <a:ext cx="2217964" cy="775608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 b="1" i="1" u="none"/>
            <a:t>Cliquez sur ce bouton</a:t>
          </a:r>
          <a:r>
            <a:rPr lang="fr-FR" sz="1400" b="1" i="1" u="none" baseline="0"/>
            <a:t> </a:t>
          </a:r>
          <a:r>
            <a:rPr lang="fr-FR" sz="1400" b="1" i="1" u="none"/>
            <a:t>pour accéder à</a:t>
          </a:r>
          <a:r>
            <a:rPr lang="fr-FR" sz="1400" b="1" i="1" u="none" baseline="0"/>
            <a:t> la notice</a:t>
          </a:r>
          <a:endParaRPr lang="fr-FR" sz="1400" b="1" i="1" u="none"/>
        </a:p>
      </xdr:txBody>
    </xdr:sp>
    <xdr:clientData/>
  </xdr:twoCellAnchor>
  <xdr:twoCellAnchor editAs="oneCell">
    <xdr:from>
      <xdr:col>0</xdr:col>
      <xdr:colOff>119438</xdr:colOff>
      <xdr:row>0</xdr:row>
      <xdr:rowOff>68035</xdr:rowOff>
    </xdr:from>
    <xdr:to>
      <xdr:col>0</xdr:col>
      <xdr:colOff>3283855</xdr:colOff>
      <xdr:row>0</xdr:row>
      <xdr:rowOff>1306284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438" y="68035"/>
          <a:ext cx="3164417" cy="123824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au1" displayName="Tableau1" ref="A24:G642" totalsRowCount="1" headerRowDxfId="19" dataDxfId="18" totalsRowDxfId="17">
  <autoFilter ref="A24:G641"/>
  <tableColumns count="7">
    <tableColumn id="1" name="N° AMM" dataDxfId="16" totalsRowDxfId="6"/>
    <tableColumn id="2" name="Nom Commercial" dataDxfId="15" totalsRowDxfId="5"/>
    <tableColumn id="5" name="Nature (Biocontrôle ou autre)" dataDxfId="14" totalsRowDxfId="4">
      <calculatedColumnFormula>IF(ISNA(VLOOKUP(Tableau1[[#This Row],[N° AMM]],'Liste AMM Biocontrôle'!$B$2:$E$49997,4,FALSE))," Autre ",VLOOKUP(Tableau1[[#This Row],[N° AMM]],'Liste AMM Biocontrôle'!$B$2:$E$49997,4,FALSE))</calculatedColumnFormula>
    </tableColumn>
    <tableColumn id="13" name="Volume des ventes" dataDxfId="13" totalsRowDxfId="3"/>
    <tableColumn id="3" name="Chiffre d'affaire HT" totalsRowFunction="sum" dataDxfId="12" totalsRowDxfId="2" dataCellStyle="Milliers"/>
    <tableColumn id="4" name="Montant de la Taxe " totalsRowFunction="sum" dataDxfId="11" totalsRowDxfId="1" dataCellStyle="Milliers">
      <calculatedColumnFormula>IF(Tableau1[[#This Row],[Nature (Biocontrôle ou autre)]]="Biocontrôle",Tableau1[[#This Row],[Chiffre d''affaire HT]]*Taux!$B$2,Tableau1[[#This Row],[Chiffre d''affaire HT]]*Taux!$B$1)</calculatedColumnFormula>
    </tableColumn>
    <tableColumn id="6" name="taxe à régler" totalsRowFunction="sum" dataDxfId="10" totalsRowDxfId="0" dataCellStyle="Milliers">
      <calculatedColumnFormula>IF(Tableau1[[#This Row],[Montant de la Taxe ]]&lt;100,0,Tableau1[[#This Row],[Montant de la Taxe ]])</calculatedColumnFormula>
    </tableColumn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id="7" name="Tableau358" displayName="Tableau358" ref="C21" headerRowCount="0" totalsRowShown="0" headerRowDxfId="9" dataDxfId="8" headerRowCellStyle="Milliers" dataCellStyle="Milliers">
  <tableColumns count="1">
    <tableColumn id="1" name="Colonne1" dataDxfId="7" dataCellStyle="Milliers">
      <calculatedColumnFormula>Tableau1[[#Totals],[taxe à régler]]</calculatedColumnFormula>
    </tableColumn>
  </tableColumns>
  <tableStyleInfo name="TableStyleDark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3" tint="0.39997558519241921"/>
    <pageSetUpPr fitToPage="1"/>
  </sheetPr>
  <dimension ref="A1"/>
  <sheetViews>
    <sheetView showGridLines="0" workbookViewId="0"/>
  </sheetViews>
  <sheetFormatPr baseColWidth="10" defaultRowHeight="15" x14ac:dyDescent="0.25"/>
  <sheetData/>
  <sheetProtection algorithmName="SHA-512" hashValue="w6JR8Hon0OS3W+NGZNubbOnJWFpQ4c8x+DpRvYFH9kLu3zwicgdj8ItmqXKw94WkdPBIdhttRX2GZXYEzY+BaQ==" saltValue="D3QrjzjE+G0OnVJuO0foyA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G642"/>
  <sheetViews>
    <sheetView showGridLines="0" tabSelected="1" zoomScale="70" zoomScaleNormal="70" workbookViewId="0">
      <selection activeCell="D10" sqref="D10"/>
    </sheetView>
  </sheetViews>
  <sheetFormatPr baseColWidth="10" defaultColWidth="11.28515625" defaultRowHeight="15" x14ac:dyDescent="0.25"/>
  <cols>
    <col min="1" max="1" width="59" style="3" customWidth="1"/>
    <col min="2" max="2" width="43.7109375" style="3" customWidth="1"/>
    <col min="3" max="3" width="22.7109375" style="3" customWidth="1"/>
    <col min="4" max="4" width="19.7109375" style="3" customWidth="1"/>
    <col min="5" max="5" width="24" style="3" customWidth="1"/>
    <col min="6" max="6" width="20.28515625" style="3" customWidth="1"/>
    <col min="7" max="7" width="22.7109375" style="3" customWidth="1"/>
    <col min="8" max="16384" width="11.28515625" style="3"/>
  </cols>
  <sheetData>
    <row r="1" spans="1:7" ht="108" customHeight="1" x14ac:dyDescent="0.25">
      <c r="A1" s="7"/>
      <c r="B1" s="7"/>
      <c r="C1" s="7"/>
      <c r="D1" s="7"/>
      <c r="E1" s="7"/>
      <c r="F1" s="7"/>
    </row>
    <row r="2" spans="1:7" ht="54.75" customHeight="1" x14ac:dyDescent="0.25"/>
    <row r="3" spans="1:7" x14ac:dyDescent="0.25">
      <c r="A3" s="6"/>
    </row>
    <row r="4" spans="1:7" s="4" customFormat="1" ht="30" customHeight="1" x14ac:dyDescent="0.25">
      <c r="A4" s="13" t="s">
        <v>4</v>
      </c>
      <c r="B4" s="22" t="s">
        <v>5</v>
      </c>
      <c r="C4" s="19"/>
      <c r="D4" s="19"/>
      <c r="E4" s="19"/>
      <c r="F4" s="19"/>
    </row>
    <row r="5" spans="1:7" s="4" customFormat="1" ht="30" customHeight="1" x14ac:dyDescent="0.25">
      <c r="A5" s="14" t="s">
        <v>273</v>
      </c>
      <c r="B5" s="23"/>
      <c r="C5" s="20"/>
      <c r="D5" s="20"/>
      <c r="E5" s="20"/>
      <c r="F5" s="20"/>
    </row>
    <row r="6" spans="1:7" s="4" customFormat="1" ht="30" customHeight="1" x14ac:dyDescent="0.25">
      <c r="A6" s="14" t="s">
        <v>15</v>
      </c>
      <c r="B6" s="22" t="s">
        <v>6</v>
      </c>
      <c r="C6" s="19"/>
      <c r="D6" s="19"/>
      <c r="E6" s="19"/>
      <c r="F6" s="19"/>
    </row>
    <row r="7" spans="1:7" s="4" customFormat="1" ht="30" customHeight="1" x14ac:dyDescent="0.25">
      <c r="A7" s="14" t="s">
        <v>16</v>
      </c>
      <c r="B7" s="22" t="s">
        <v>7</v>
      </c>
      <c r="C7" s="19"/>
      <c r="D7" s="19"/>
      <c r="E7" s="19"/>
      <c r="F7" s="19"/>
    </row>
    <row r="8" spans="1:7" s="4" customFormat="1" ht="30" customHeight="1" x14ac:dyDescent="0.25">
      <c r="A8" s="14" t="s">
        <v>17</v>
      </c>
      <c r="B8" s="22" t="s">
        <v>8</v>
      </c>
      <c r="C8" s="19"/>
      <c r="D8" s="19"/>
      <c r="E8" s="19"/>
      <c r="F8" s="19"/>
    </row>
    <row r="9" spans="1:7" s="4" customFormat="1" ht="59.25" customHeight="1" x14ac:dyDescent="0.25">
      <c r="A9" s="37" t="s">
        <v>764</v>
      </c>
      <c r="B9" s="22" t="s">
        <v>274</v>
      </c>
      <c r="C9" s="52"/>
      <c r="D9" s="19"/>
      <c r="E9" s="19"/>
      <c r="F9" s="19"/>
    </row>
    <row r="10" spans="1:7" s="4" customFormat="1" ht="30" customHeight="1" x14ac:dyDescent="0.25">
      <c r="A10" s="14"/>
      <c r="B10" s="22"/>
      <c r="C10" s="21"/>
      <c r="D10" s="21"/>
      <c r="E10" s="21"/>
      <c r="F10" s="21"/>
    </row>
    <row r="11" spans="1:7" ht="30" customHeight="1" x14ac:dyDescent="0.25">
      <c r="A11" s="13" t="s">
        <v>14</v>
      </c>
      <c r="B11" s="22" t="s">
        <v>9</v>
      </c>
      <c r="C11" s="19"/>
      <c r="D11" s="19"/>
      <c r="E11" s="19"/>
      <c r="F11" s="19"/>
    </row>
    <row r="12" spans="1:7" ht="30" customHeight="1" x14ac:dyDescent="0.25">
      <c r="A12" s="15" t="s">
        <v>585</v>
      </c>
      <c r="B12" s="22" t="s">
        <v>10</v>
      </c>
      <c r="C12" s="19"/>
      <c r="D12" s="19"/>
      <c r="E12" s="19"/>
      <c r="F12" s="19"/>
    </row>
    <row r="13" spans="1:7" ht="30" customHeight="1" x14ac:dyDescent="0.25">
      <c r="A13" s="36" t="s">
        <v>763</v>
      </c>
      <c r="B13" s="22" t="s">
        <v>11</v>
      </c>
      <c r="C13" s="19"/>
      <c r="D13" s="19"/>
      <c r="E13" s="19"/>
      <c r="F13" s="19"/>
    </row>
    <row r="14" spans="1:7" ht="30" customHeight="1" x14ac:dyDescent="0.25">
      <c r="A14" s="16"/>
    </row>
    <row r="15" spans="1:7" x14ac:dyDescent="0.25">
      <c r="A15" s="24"/>
    </row>
    <row r="16" spans="1:7" ht="84.75" customHeight="1" x14ac:dyDescent="0.3">
      <c r="A16" s="8"/>
      <c r="B16" s="9"/>
      <c r="C16" s="9"/>
      <c r="D16" s="9"/>
      <c r="E16" s="9"/>
      <c r="F16" s="7"/>
      <c r="G16" s="7"/>
    </row>
    <row r="17" spans="1:7" ht="131.25" customHeight="1" x14ac:dyDescent="0.25">
      <c r="A17" s="26"/>
      <c r="B17" s="7"/>
      <c r="C17" s="7"/>
      <c r="D17" s="7"/>
      <c r="E17" s="7"/>
      <c r="F17" s="7"/>
      <c r="G17" s="7"/>
    </row>
    <row r="18" spans="1:7" x14ac:dyDescent="0.25">
      <c r="A18" s="27"/>
      <c r="B18" s="7"/>
      <c r="C18" s="7"/>
      <c r="D18" s="7"/>
      <c r="E18" s="7"/>
      <c r="F18" s="7"/>
      <c r="G18" s="7"/>
    </row>
    <row r="19" spans="1:7" ht="30" customHeight="1" x14ac:dyDescent="0.25">
      <c r="A19" s="27"/>
      <c r="B19" s="12" t="s">
        <v>13</v>
      </c>
      <c r="C19" s="28"/>
      <c r="D19" s="7"/>
      <c r="E19" s="7"/>
      <c r="F19" s="7"/>
      <c r="G19" s="7"/>
    </row>
    <row r="20" spans="1:7" ht="30" customHeight="1" x14ac:dyDescent="0.25">
      <c r="A20" s="27"/>
      <c r="B20" s="29"/>
      <c r="C20" s="28"/>
      <c r="D20" s="7"/>
      <c r="E20" s="7"/>
      <c r="F20" s="7"/>
      <c r="G20" s="7"/>
    </row>
    <row r="21" spans="1:7" ht="30" customHeight="1" x14ac:dyDescent="0.25">
      <c r="A21" s="27"/>
      <c r="B21" s="12" t="s">
        <v>12</v>
      </c>
      <c r="C21" s="17">
        <f>Tableau1[[#Totals],[taxe à régler]]</f>
        <v>0</v>
      </c>
      <c r="D21" s="7"/>
      <c r="E21" s="30"/>
      <c r="F21" s="7"/>
      <c r="G21" s="7"/>
    </row>
    <row r="22" spans="1:7" ht="30" customHeight="1" x14ac:dyDescent="0.25">
      <c r="A22" s="27"/>
      <c r="B22" s="7"/>
      <c r="C22" s="7"/>
      <c r="D22" s="7"/>
      <c r="E22" s="7"/>
      <c r="F22" s="7"/>
      <c r="G22" s="7"/>
    </row>
    <row r="23" spans="1:7" ht="30" customHeight="1" x14ac:dyDescent="0.25">
      <c r="A23" s="27"/>
      <c r="B23" s="7"/>
      <c r="C23" s="7"/>
      <c r="D23" s="7"/>
      <c r="E23" s="7"/>
      <c r="F23" s="7"/>
      <c r="G23" s="7"/>
    </row>
    <row r="24" spans="1:7" s="25" customFormat="1" ht="46.5" customHeight="1" x14ac:dyDescent="0.25">
      <c r="A24" s="10" t="s">
        <v>0</v>
      </c>
      <c r="B24" s="10" t="s">
        <v>271</v>
      </c>
      <c r="C24" s="10" t="s">
        <v>272</v>
      </c>
      <c r="D24" s="10" t="s">
        <v>18</v>
      </c>
      <c r="E24" s="10" t="s">
        <v>1</v>
      </c>
      <c r="F24" s="10" t="s">
        <v>3</v>
      </c>
      <c r="G24" s="10" t="s">
        <v>270</v>
      </c>
    </row>
    <row r="25" spans="1:7" ht="19.5" customHeight="1" x14ac:dyDescent="0.25">
      <c r="A25" s="31"/>
      <c r="B25" s="31"/>
      <c r="C2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5" s="5"/>
      <c r="F25" s="11">
        <f>IF(Tableau1[[#This Row],[Nature (Biocontrôle ou autre)]]="Biocontrôle",Tableau1[[#This Row],[Chiffre d''affaire HT]]*Taux!$B$2,Tableau1[[#This Row],[Chiffre d''affaire HT]]*Taux!$B$1)</f>
        <v>0</v>
      </c>
      <c r="G25" s="11">
        <f>IF(Tableau1[[#This Row],[Montant de la Taxe ]]&lt;100,0,Tableau1[[#This Row],[Montant de la Taxe ]])</f>
        <v>0</v>
      </c>
    </row>
    <row r="26" spans="1:7" x14ac:dyDescent="0.25">
      <c r="A26" s="31"/>
      <c r="B26" s="31"/>
      <c r="C2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6" s="5"/>
      <c r="F26" s="11">
        <f>IF(Tableau1[[#This Row],[Nature (Biocontrôle ou autre)]]="Biocontrôle",Tableau1[[#This Row],[Chiffre d''affaire HT]]*Taux!$B$2,Tableau1[[#This Row],[Chiffre d''affaire HT]]*Taux!$B$1)</f>
        <v>0</v>
      </c>
      <c r="G26" s="11">
        <f>IF(Tableau1[[#This Row],[Montant de la Taxe ]]&lt;100,0,Tableau1[[#This Row],[Montant de la Taxe ]])</f>
        <v>0</v>
      </c>
    </row>
    <row r="27" spans="1:7" x14ac:dyDescent="0.25">
      <c r="A27" s="31"/>
      <c r="B27" s="31"/>
      <c r="C2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7" s="5"/>
      <c r="F27" s="11">
        <f>IF(Tableau1[[#This Row],[Nature (Biocontrôle ou autre)]]="Biocontrôle",Tableau1[[#This Row],[Chiffre d''affaire HT]]*Taux!$B$2,Tableau1[[#This Row],[Chiffre d''affaire HT]]*Taux!$B$1)</f>
        <v>0</v>
      </c>
      <c r="G27" s="11">
        <f>IF(Tableau1[[#This Row],[Montant de la Taxe ]]&lt;100,0,Tableau1[[#This Row],[Montant de la Taxe ]])</f>
        <v>0</v>
      </c>
    </row>
    <row r="28" spans="1:7" x14ac:dyDescent="0.25">
      <c r="A28" s="31"/>
      <c r="B28" s="31"/>
      <c r="C2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8" s="5"/>
      <c r="F28" s="11">
        <f>IF(Tableau1[[#This Row],[Nature (Biocontrôle ou autre)]]="Biocontrôle",Tableau1[[#This Row],[Chiffre d''affaire HT]]*Taux!$B$2,Tableau1[[#This Row],[Chiffre d''affaire HT]]*Taux!$B$1)</f>
        <v>0</v>
      </c>
      <c r="G28" s="11">
        <f>IF(Tableau1[[#This Row],[Montant de la Taxe ]]&lt;100,0,Tableau1[[#This Row],[Montant de la Taxe ]])</f>
        <v>0</v>
      </c>
    </row>
    <row r="29" spans="1:7" x14ac:dyDescent="0.25">
      <c r="A29" s="31"/>
      <c r="B29" s="31"/>
      <c r="C2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9" s="5"/>
      <c r="F29" s="11">
        <f>IF(Tableau1[[#This Row],[Nature (Biocontrôle ou autre)]]="Biocontrôle",Tableau1[[#This Row],[Chiffre d''affaire HT]]*Taux!$B$2,Tableau1[[#This Row],[Chiffre d''affaire HT]]*Taux!$B$1)</f>
        <v>0</v>
      </c>
      <c r="G29" s="11">
        <f>IF(Tableau1[[#This Row],[Montant de la Taxe ]]&lt;100,0,Tableau1[[#This Row],[Montant de la Taxe ]])</f>
        <v>0</v>
      </c>
    </row>
    <row r="30" spans="1:7" x14ac:dyDescent="0.25">
      <c r="A30" s="31"/>
      <c r="B30" s="31"/>
      <c r="C3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0" s="5"/>
      <c r="F30" s="11">
        <f>IF(Tableau1[[#This Row],[Nature (Biocontrôle ou autre)]]="Biocontrôle",Tableau1[[#This Row],[Chiffre d''affaire HT]]*Taux!$B$2,Tableau1[[#This Row],[Chiffre d''affaire HT]]*Taux!$B$1)</f>
        <v>0</v>
      </c>
      <c r="G30" s="11">
        <f>IF(Tableau1[[#This Row],[Montant de la Taxe ]]&lt;100,0,Tableau1[[#This Row],[Montant de la Taxe ]])</f>
        <v>0</v>
      </c>
    </row>
    <row r="31" spans="1:7" x14ac:dyDescent="0.25">
      <c r="A31" s="31"/>
      <c r="B31" s="31"/>
      <c r="C3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1" s="5"/>
      <c r="F31" s="11">
        <f>IF(Tableau1[[#This Row],[Nature (Biocontrôle ou autre)]]="Biocontrôle",Tableau1[[#This Row],[Chiffre d''affaire HT]]*Taux!$B$2,Tableau1[[#This Row],[Chiffre d''affaire HT]]*Taux!$B$1)</f>
        <v>0</v>
      </c>
      <c r="G31" s="11">
        <f>IF(Tableau1[[#This Row],[Montant de la Taxe ]]&lt;100,0,Tableau1[[#This Row],[Montant de la Taxe ]])</f>
        <v>0</v>
      </c>
    </row>
    <row r="32" spans="1:7" x14ac:dyDescent="0.25">
      <c r="A32" s="31"/>
      <c r="B32" s="31"/>
      <c r="C3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2" s="5"/>
      <c r="F32" s="11">
        <f>IF(Tableau1[[#This Row],[Nature (Biocontrôle ou autre)]]="Biocontrôle",Tableau1[[#This Row],[Chiffre d''affaire HT]]*Taux!$B$2,Tableau1[[#This Row],[Chiffre d''affaire HT]]*Taux!$B$1)</f>
        <v>0</v>
      </c>
      <c r="G32" s="11">
        <f>IF(Tableau1[[#This Row],[Montant de la Taxe ]]&lt;100,0,Tableau1[[#This Row],[Montant de la Taxe ]])</f>
        <v>0</v>
      </c>
    </row>
    <row r="33" spans="1:7" x14ac:dyDescent="0.25">
      <c r="A33" s="31"/>
      <c r="B33" s="31"/>
      <c r="C3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3" s="5"/>
      <c r="F33" s="11">
        <f>IF(Tableau1[[#This Row],[Nature (Biocontrôle ou autre)]]="Biocontrôle",Tableau1[[#This Row],[Chiffre d''affaire HT]]*Taux!$B$2,Tableau1[[#This Row],[Chiffre d''affaire HT]]*Taux!$B$1)</f>
        <v>0</v>
      </c>
      <c r="G33" s="11">
        <f>IF(Tableau1[[#This Row],[Montant de la Taxe ]]&lt;100,0,Tableau1[[#This Row],[Montant de la Taxe ]])</f>
        <v>0</v>
      </c>
    </row>
    <row r="34" spans="1:7" x14ac:dyDescent="0.25">
      <c r="A34" s="31"/>
      <c r="B34" s="31"/>
      <c r="C3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4" s="5"/>
      <c r="F34" s="11">
        <f>IF(Tableau1[[#This Row],[Nature (Biocontrôle ou autre)]]="Biocontrôle",Tableau1[[#This Row],[Chiffre d''affaire HT]]*Taux!$B$2,Tableau1[[#This Row],[Chiffre d''affaire HT]]*Taux!$B$1)</f>
        <v>0</v>
      </c>
      <c r="G34" s="11">
        <f>IF(Tableau1[[#This Row],[Montant de la Taxe ]]&lt;100,0,Tableau1[[#This Row],[Montant de la Taxe ]])</f>
        <v>0</v>
      </c>
    </row>
    <row r="35" spans="1:7" x14ac:dyDescent="0.25">
      <c r="A35" s="31"/>
      <c r="B35" s="31"/>
      <c r="C3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5" s="5"/>
      <c r="F35" s="11">
        <f>IF(Tableau1[[#This Row],[Nature (Biocontrôle ou autre)]]="Biocontrôle",Tableau1[[#This Row],[Chiffre d''affaire HT]]*Taux!$B$2,Tableau1[[#This Row],[Chiffre d''affaire HT]]*Taux!$B$1)</f>
        <v>0</v>
      </c>
      <c r="G35" s="11">
        <f>IF(Tableau1[[#This Row],[Montant de la Taxe ]]&lt;100,0,Tableau1[[#This Row],[Montant de la Taxe ]])</f>
        <v>0</v>
      </c>
    </row>
    <row r="36" spans="1:7" x14ac:dyDescent="0.25">
      <c r="A36" s="31"/>
      <c r="B36" s="31"/>
      <c r="C3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6" s="5"/>
      <c r="F36" s="11">
        <f>IF(Tableau1[[#This Row],[Nature (Biocontrôle ou autre)]]="Biocontrôle",Tableau1[[#This Row],[Chiffre d''affaire HT]]*Taux!$B$2,Tableau1[[#This Row],[Chiffre d''affaire HT]]*Taux!$B$1)</f>
        <v>0</v>
      </c>
      <c r="G36" s="11">
        <f>IF(Tableau1[[#This Row],[Montant de la Taxe ]]&lt;100,0,Tableau1[[#This Row],[Montant de la Taxe ]])</f>
        <v>0</v>
      </c>
    </row>
    <row r="37" spans="1:7" x14ac:dyDescent="0.25">
      <c r="A37" s="31"/>
      <c r="B37" s="31"/>
      <c r="C3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7" s="5"/>
      <c r="F37" s="11">
        <f>IF(Tableau1[[#This Row],[Nature (Biocontrôle ou autre)]]="Biocontrôle",Tableau1[[#This Row],[Chiffre d''affaire HT]]*Taux!$B$2,Tableau1[[#This Row],[Chiffre d''affaire HT]]*Taux!$B$1)</f>
        <v>0</v>
      </c>
      <c r="G37" s="11">
        <f>IF(Tableau1[[#This Row],[Montant de la Taxe ]]&lt;100,0,Tableau1[[#This Row],[Montant de la Taxe ]])</f>
        <v>0</v>
      </c>
    </row>
    <row r="38" spans="1:7" x14ac:dyDescent="0.25">
      <c r="A38" s="31"/>
      <c r="B38" s="31"/>
      <c r="C3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8" s="5"/>
      <c r="F38" s="11">
        <f>IF(Tableau1[[#This Row],[Nature (Biocontrôle ou autre)]]="Biocontrôle",Tableau1[[#This Row],[Chiffre d''affaire HT]]*Taux!$B$2,Tableau1[[#This Row],[Chiffre d''affaire HT]]*Taux!$B$1)</f>
        <v>0</v>
      </c>
      <c r="G38" s="11">
        <f>IF(Tableau1[[#This Row],[Montant de la Taxe ]]&lt;100,0,Tableau1[[#This Row],[Montant de la Taxe ]])</f>
        <v>0</v>
      </c>
    </row>
    <row r="39" spans="1:7" x14ac:dyDescent="0.25">
      <c r="A39" s="31"/>
      <c r="B39" s="31"/>
      <c r="C3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9" s="5"/>
      <c r="F39" s="11">
        <f>IF(Tableau1[[#This Row],[Nature (Biocontrôle ou autre)]]="Biocontrôle",Tableau1[[#This Row],[Chiffre d''affaire HT]]*Taux!$B$2,Tableau1[[#This Row],[Chiffre d''affaire HT]]*Taux!$B$1)</f>
        <v>0</v>
      </c>
      <c r="G39" s="11">
        <f>IF(Tableau1[[#This Row],[Montant de la Taxe ]]&lt;100,0,Tableau1[[#This Row],[Montant de la Taxe ]])</f>
        <v>0</v>
      </c>
    </row>
    <row r="40" spans="1:7" x14ac:dyDescent="0.25">
      <c r="A40" s="31"/>
      <c r="B40" s="31"/>
      <c r="C4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0" s="5"/>
      <c r="F40" s="11">
        <f>IF(Tableau1[[#This Row],[Nature (Biocontrôle ou autre)]]="Biocontrôle",Tableau1[[#This Row],[Chiffre d''affaire HT]]*Taux!$B$2,Tableau1[[#This Row],[Chiffre d''affaire HT]]*Taux!$B$1)</f>
        <v>0</v>
      </c>
      <c r="G40" s="11">
        <f>IF(Tableau1[[#This Row],[Montant de la Taxe ]]&lt;100,0,Tableau1[[#This Row],[Montant de la Taxe ]])</f>
        <v>0</v>
      </c>
    </row>
    <row r="41" spans="1:7" x14ac:dyDescent="0.25">
      <c r="A41" s="31"/>
      <c r="B41" s="31"/>
      <c r="C4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1" s="5"/>
      <c r="F41" s="11">
        <f>IF(Tableau1[[#This Row],[Nature (Biocontrôle ou autre)]]="Biocontrôle",Tableau1[[#This Row],[Chiffre d''affaire HT]]*Taux!$B$2,Tableau1[[#This Row],[Chiffre d''affaire HT]]*Taux!$B$1)</f>
        <v>0</v>
      </c>
      <c r="G41" s="11">
        <f>IF(Tableau1[[#This Row],[Montant de la Taxe ]]&lt;100,0,Tableau1[[#This Row],[Montant de la Taxe ]])</f>
        <v>0</v>
      </c>
    </row>
    <row r="42" spans="1:7" x14ac:dyDescent="0.25">
      <c r="A42" s="31"/>
      <c r="B42" s="31"/>
      <c r="C4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2" s="5"/>
      <c r="F42" s="11">
        <f>IF(Tableau1[[#This Row],[Nature (Biocontrôle ou autre)]]="Biocontrôle",Tableau1[[#This Row],[Chiffre d''affaire HT]]*Taux!$B$2,Tableau1[[#This Row],[Chiffre d''affaire HT]]*Taux!$B$1)</f>
        <v>0</v>
      </c>
      <c r="G42" s="11">
        <f>IF(Tableau1[[#This Row],[Montant de la Taxe ]]&lt;100,0,Tableau1[[#This Row],[Montant de la Taxe ]])</f>
        <v>0</v>
      </c>
    </row>
    <row r="43" spans="1:7" x14ac:dyDescent="0.25">
      <c r="A43" s="31"/>
      <c r="B43" s="31"/>
      <c r="C4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3" s="5"/>
      <c r="F43" s="11">
        <f>IF(Tableau1[[#This Row],[Nature (Biocontrôle ou autre)]]="Biocontrôle",Tableau1[[#This Row],[Chiffre d''affaire HT]]*Taux!$B$2,Tableau1[[#This Row],[Chiffre d''affaire HT]]*Taux!$B$1)</f>
        <v>0</v>
      </c>
      <c r="G43" s="11">
        <f>IF(Tableau1[[#This Row],[Montant de la Taxe ]]&lt;100,0,Tableau1[[#This Row],[Montant de la Taxe ]])</f>
        <v>0</v>
      </c>
    </row>
    <row r="44" spans="1:7" x14ac:dyDescent="0.25">
      <c r="A44" s="31"/>
      <c r="B44" s="31"/>
      <c r="C4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4" s="5"/>
      <c r="F44" s="11">
        <f>IF(Tableau1[[#This Row],[Nature (Biocontrôle ou autre)]]="Biocontrôle",Tableau1[[#This Row],[Chiffre d''affaire HT]]*Taux!$B$2,Tableau1[[#This Row],[Chiffre d''affaire HT]]*Taux!$B$1)</f>
        <v>0</v>
      </c>
      <c r="G44" s="11">
        <f>IF(Tableau1[[#This Row],[Montant de la Taxe ]]&lt;100,0,Tableau1[[#This Row],[Montant de la Taxe ]])</f>
        <v>0</v>
      </c>
    </row>
    <row r="45" spans="1:7" x14ac:dyDescent="0.25">
      <c r="A45" s="31"/>
      <c r="B45" s="31"/>
      <c r="C4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5" s="5"/>
      <c r="F45" s="11">
        <f>IF(Tableau1[[#This Row],[Nature (Biocontrôle ou autre)]]="Biocontrôle",Tableau1[[#This Row],[Chiffre d''affaire HT]]*Taux!$B$2,Tableau1[[#This Row],[Chiffre d''affaire HT]]*Taux!$B$1)</f>
        <v>0</v>
      </c>
      <c r="G45" s="11">
        <f>IF(Tableau1[[#This Row],[Montant de la Taxe ]]&lt;100,0,Tableau1[[#This Row],[Montant de la Taxe ]])</f>
        <v>0</v>
      </c>
    </row>
    <row r="46" spans="1:7" x14ac:dyDescent="0.25">
      <c r="A46" s="31"/>
      <c r="B46" s="31"/>
      <c r="C4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6" s="5"/>
      <c r="F46" s="11">
        <f>IF(Tableau1[[#This Row],[Nature (Biocontrôle ou autre)]]="Biocontrôle",Tableau1[[#This Row],[Chiffre d''affaire HT]]*Taux!$B$2,Tableau1[[#This Row],[Chiffre d''affaire HT]]*Taux!$B$1)</f>
        <v>0</v>
      </c>
      <c r="G46" s="11">
        <f>IF(Tableau1[[#This Row],[Montant de la Taxe ]]&lt;100,0,Tableau1[[#This Row],[Montant de la Taxe ]])</f>
        <v>0</v>
      </c>
    </row>
    <row r="47" spans="1:7" x14ac:dyDescent="0.25">
      <c r="A47" s="31"/>
      <c r="B47" s="31"/>
      <c r="C4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7" s="5"/>
      <c r="F47" s="11">
        <f>IF(Tableau1[[#This Row],[Nature (Biocontrôle ou autre)]]="Biocontrôle",Tableau1[[#This Row],[Chiffre d''affaire HT]]*Taux!$B$2,Tableau1[[#This Row],[Chiffre d''affaire HT]]*Taux!$B$1)</f>
        <v>0</v>
      </c>
      <c r="G47" s="11">
        <f>IF(Tableau1[[#This Row],[Montant de la Taxe ]]&lt;100,0,Tableau1[[#This Row],[Montant de la Taxe ]])</f>
        <v>0</v>
      </c>
    </row>
    <row r="48" spans="1:7" x14ac:dyDescent="0.25">
      <c r="A48" s="31"/>
      <c r="B48" s="31"/>
      <c r="C4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8" s="5"/>
      <c r="F48" s="11">
        <f>IF(Tableau1[[#This Row],[Nature (Biocontrôle ou autre)]]="Biocontrôle",Tableau1[[#This Row],[Chiffre d''affaire HT]]*Taux!$B$2,Tableau1[[#This Row],[Chiffre d''affaire HT]]*Taux!$B$1)</f>
        <v>0</v>
      </c>
      <c r="G48" s="11">
        <f>IF(Tableau1[[#This Row],[Montant de la Taxe ]]&lt;100,0,Tableau1[[#This Row],[Montant de la Taxe ]])</f>
        <v>0</v>
      </c>
    </row>
    <row r="49" spans="1:7" x14ac:dyDescent="0.25">
      <c r="A49" s="31"/>
      <c r="B49" s="31"/>
      <c r="C4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9" s="5"/>
      <c r="F49" s="11">
        <f>IF(Tableau1[[#This Row],[Nature (Biocontrôle ou autre)]]="Biocontrôle",Tableau1[[#This Row],[Chiffre d''affaire HT]]*Taux!$B$2,Tableau1[[#This Row],[Chiffre d''affaire HT]]*Taux!$B$1)</f>
        <v>0</v>
      </c>
      <c r="G49" s="11">
        <f>IF(Tableau1[[#This Row],[Montant de la Taxe ]]&lt;100,0,Tableau1[[#This Row],[Montant de la Taxe ]])</f>
        <v>0</v>
      </c>
    </row>
    <row r="50" spans="1:7" x14ac:dyDescent="0.25">
      <c r="A50" s="31"/>
      <c r="B50" s="31"/>
      <c r="C5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0" s="5"/>
      <c r="F50" s="11">
        <f>IF(Tableau1[[#This Row],[Nature (Biocontrôle ou autre)]]="Biocontrôle",Tableau1[[#This Row],[Chiffre d''affaire HT]]*Taux!$B$2,Tableau1[[#This Row],[Chiffre d''affaire HT]]*Taux!$B$1)</f>
        <v>0</v>
      </c>
      <c r="G50" s="11">
        <f>IF(Tableau1[[#This Row],[Montant de la Taxe ]]&lt;100,0,Tableau1[[#This Row],[Montant de la Taxe ]])</f>
        <v>0</v>
      </c>
    </row>
    <row r="51" spans="1:7" x14ac:dyDescent="0.25">
      <c r="A51" s="31"/>
      <c r="B51" s="31"/>
      <c r="C5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1" s="5"/>
      <c r="F51" s="11">
        <f>IF(Tableau1[[#This Row],[Nature (Biocontrôle ou autre)]]="Biocontrôle",Tableau1[[#This Row],[Chiffre d''affaire HT]]*Taux!$B$2,Tableau1[[#This Row],[Chiffre d''affaire HT]]*Taux!$B$1)</f>
        <v>0</v>
      </c>
      <c r="G51" s="11">
        <f>IF(Tableau1[[#This Row],[Montant de la Taxe ]]&lt;100,0,Tableau1[[#This Row],[Montant de la Taxe ]])</f>
        <v>0</v>
      </c>
    </row>
    <row r="52" spans="1:7" x14ac:dyDescent="0.25">
      <c r="A52" s="31"/>
      <c r="B52" s="31"/>
      <c r="C5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2" s="5"/>
      <c r="F52" s="11">
        <f>IF(Tableau1[[#This Row],[Nature (Biocontrôle ou autre)]]="Biocontrôle",Tableau1[[#This Row],[Chiffre d''affaire HT]]*Taux!$B$2,Tableau1[[#This Row],[Chiffre d''affaire HT]]*Taux!$B$1)</f>
        <v>0</v>
      </c>
      <c r="G52" s="11">
        <f>IF(Tableau1[[#This Row],[Montant de la Taxe ]]&lt;100,0,Tableau1[[#This Row],[Montant de la Taxe ]])</f>
        <v>0</v>
      </c>
    </row>
    <row r="53" spans="1:7" x14ac:dyDescent="0.25">
      <c r="A53" s="31"/>
      <c r="B53" s="31"/>
      <c r="C5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3" s="5"/>
      <c r="F53" s="11">
        <f>IF(Tableau1[[#This Row],[Nature (Biocontrôle ou autre)]]="Biocontrôle",Tableau1[[#This Row],[Chiffre d''affaire HT]]*Taux!$B$2,Tableau1[[#This Row],[Chiffre d''affaire HT]]*Taux!$B$1)</f>
        <v>0</v>
      </c>
      <c r="G53" s="11">
        <f>IF(Tableau1[[#This Row],[Montant de la Taxe ]]&lt;100,0,Tableau1[[#This Row],[Montant de la Taxe ]])</f>
        <v>0</v>
      </c>
    </row>
    <row r="54" spans="1:7" x14ac:dyDescent="0.25">
      <c r="A54" s="31"/>
      <c r="B54" s="31"/>
      <c r="C5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4" s="5"/>
      <c r="F54" s="11">
        <f>IF(Tableau1[[#This Row],[Nature (Biocontrôle ou autre)]]="Biocontrôle",Tableau1[[#This Row],[Chiffre d''affaire HT]]*Taux!$B$2,Tableau1[[#This Row],[Chiffre d''affaire HT]]*Taux!$B$1)</f>
        <v>0</v>
      </c>
      <c r="G54" s="11">
        <f>IF(Tableau1[[#This Row],[Montant de la Taxe ]]&lt;100,0,Tableau1[[#This Row],[Montant de la Taxe ]])</f>
        <v>0</v>
      </c>
    </row>
    <row r="55" spans="1:7" x14ac:dyDescent="0.25">
      <c r="A55" s="31"/>
      <c r="B55" s="31"/>
      <c r="C5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5" s="5"/>
      <c r="F55" s="11">
        <f>IF(Tableau1[[#This Row],[Nature (Biocontrôle ou autre)]]="Biocontrôle",Tableau1[[#This Row],[Chiffre d''affaire HT]]*Taux!$B$2,Tableau1[[#This Row],[Chiffre d''affaire HT]]*Taux!$B$1)</f>
        <v>0</v>
      </c>
      <c r="G55" s="11">
        <f>IF(Tableau1[[#This Row],[Montant de la Taxe ]]&lt;100,0,Tableau1[[#This Row],[Montant de la Taxe ]])</f>
        <v>0</v>
      </c>
    </row>
    <row r="56" spans="1:7" x14ac:dyDescent="0.25">
      <c r="A56" s="31"/>
      <c r="B56" s="31"/>
      <c r="C5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6" s="5"/>
      <c r="F56" s="11">
        <f>IF(Tableau1[[#This Row],[Nature (Biocontrôle ou autre)]]="Biocontrôle",Tableau1[[#This Row],[Chiffre d''affaire HT]]*Taux!$B$2,Tableau1[[#This Row],[Chiffre d''affaire HT]]*Taux!$B$1)</f>
        <v>0</v>
      </c>
      <c r="G56" s="11">
        <f>IF(Tableau1[[#This Row],[Montant de la Taxe ]]&lt;100,0,Tableau1[[#This Row],[Montant de la Taxe ]])</f>
        <v>0</v>
      </c>
    </row>
    <row r="57" spans="1:7" x14ac:dyDescent="0.25">
      <c r="A57" s="31"/>
      <c r="B57" s="31"/>
      <c r="C5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7" s="5"/>
      <c r="F57" s="11">
        <f>IF(Tableau1[[#This Row],[Nature (Biocontrôle ou autre)]]="Biocontrôle",Tableau1[[#This Row],[Chiffre d''affaire HT]]*Taux!$B$2,Tableau1[[#This Row],[Chiffre d''affaire HT]]*Taux!$B$1)</f>
        <v>0</v>
      </c>
      <c r="G57" s="11">
        <f>IF(Tableau1[[#This Row],[Montant de la Taxe ]]&lt;100,0,Tableau1[[#This Row],[Montant de la Taxe ]])</f>
        <v>0</v>
      </c>
    </row>
    <row r="58" spans="1:7" x14ac:dyDescent="0.25">
      <c r="A58" s="31"/>
      <c r="B58" s="31"/>
      <c r="C5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8" s="5"/>
      <c r="F58" s="11">
        <f>IF(Tableau1[[#This Row],[Nature (Biocontrôle ou autre)]]="Biocontrôle",Tableau1[[#This Row],[Chiffre d''affaire HT]]*Taux!$B$2,Tableau1[[#This Row],[Chiffre d''affaire HT]]*Taux!$B$1)</f>
        <v>0</v>
      </c>
      <c r="G58" s="11">
        <f>IF(Tableau1[[#This Row],[Montant de la Taxe ]]&lt;100,0,Tableau1[[#This Row],[Montant de la Taxe ]])</f>
        <v>0</v>
      </c>
    </row>
    <row r="59" spans="1:7" x14ac:dyDescent="0.25">
      <c r="A59" s="31"/>
      <c r="B59" s="31"/>
      <c r="C5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9" s="5"/>
      <c r="F59" s="11">
        <f>IF(Tableau1[[#This Row],[Nature (Biocontrôle ou autre)]]="Biocontrôle",Tableau1[[#This Row],[Chiffre d''affaire HT]]*Taux!$B$2,Tableau1[[#This Row],[Chiffre d''affaire HT]]*Taux!$B$1)</f>
        <v>0</v>
      </c>
      <c r="G59" s="11">
        <f>IF(Tableau1[[#This Row],[Montant de la Taxe ]]&lt;100,0,Tableau1[[#This Row],[Montant de la Taxe ]])</f>
        <v>0</v>
      </c>
    </row>
    <row r="60" spans="1:7" x14ac:dyDescent="0.25">
      <c r="A60" s="31"/>
      <c r="B60" s="31"/>
      <c r="C6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0" s="5"/>
      <c r="F60" s="11">
        <f>IF(Tableau1[[#This Row],[Nature (Biocontrôle ou autre)]]="Biocontrôle",Tableau1[[#This Row],[Chiffre d''affaire HT]]*Taux!$B$2,Tableau1[[#This Row],[Chiffre d''affaire HT]]*Taux!$B$1)</f>
        <v>0</v>
      </c>
      <c r="G60" s="11">
        <f>IF(Tableau1[[#This Row],[Montant de la Taxe ]]&lt;100,0,Tableau1[[#This Row],[Montant de la Taxe ]])</f>
        <v>0</v>
      </c>
    </row>
    <row r="61" spans="1:7" x14ac:dyDescent="0.25">
      <c r="A61" s="31"/>
      <c r="B61" s="31"/>
      <c r="C6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1" s="5"/>
      <c r="F61" s="11">
        <f>IF(Tableau1[[#This Row],[Nature (Biocontrôle ou autre)]]="Biocontrôle",Tableau1[[#This Row],[Chiffre d''affaire HT]]*Taux!$B$2,Tableau1[[#This Row],[Chiffre d''affaire HT]]*Taux!$B$1)</f>
        <v>0</v>
      </c>
      <c r="G61" s="11">
        <f>IF(Tableau1[[#This Row],[Montant de la Taxe ]]&lt;100,0,Tableau1[[#This Row],[Montant de la Taxe ]])</f>
        <v>0</v>
      </c>
    </row>
    <row r="62" spans="1:7" x14ac:dyDescent="0.25">
      <c r="A62" s="31"/>
      <c r="B62" s="31"/>
      <c r="C6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2" s="5"/>
      <c r="F62" s="11">
        <f>IF(Tableau1[[#This Row],[Nature (Biocontrôle ou autre)]]="Biocontrôle",Tableau1[[#This Row],[Chiffre d''affaire HT]]*Taux!$B$2,Tableau1[[#This Row],[Chiffre d''affaire HT]]*Taux!$B$1)</f>
        <v>0</v>
      </c>
      <c r="G62" s="11">
        <f>IF(Tableau1[[#This Row],[Montant de la Taxe ]]&lt;100,0,Tableau1[[#This Row],[Montant de la Taxe ]])</f>
        <v>0</v>
      </c>
    </row>
    <row r="63" spans="1:7" x14ac:dyDescent="0.25">
      <c r="A63" s="31"/>
      <c r="B63" s="31"/>
      <c r="C6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3" s="5"/>
      <c r="F63" s="11">
        <f>IF(Tableau1[[#This Row],[Nature (Biocontrôle ou autre)]]="Biocontrôle",Tableau1[[#This Row],[Chiffre d''affaire HT]]*Taux!$B$2,Tableau1[[#This Row],[Chiffre d''affaire HT]]*Taux!$B$1)</f>
        <v>0</v>
      </c>
      <c r="G63" s="11">
        <f>IF(Tableau1[[#This Row],[Montant de la Taxe ]]&lt;100,0,Tableau1[[#This Row],[Montant de la Taxe ]])</f>
        <v>0</v>
      </c>
    </row>
    <row r="64" spans="1:7" x14ac:dyDescent="0.25">
      <c r="A64" s="31"/>
      <c r="B64" s="31"/>
      <c r="C6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4" s="5"/>
      <c r="F64" s="11">
        <f>IF(Tableau1[[#This Row],[Nature (Biocontrôle ou autre)]]="Biocontrôle",Tableau1[[#This Row],[Chiffre d''affaire HT]]*Taux!$B$2,Tableau1[[#This Row],[Chiffre d''affaire HT]]*Taux!$B$1)</f>
        <v>0</v>
      </c>
      <c r="G64" s="11">
        <f>IF(Tableau1[[#This Row],[Montant de la Taxe ]]&lt;100,0,Tableau1[[#This Row],[Montant de la Taxe ]])</f>
        <v>0</v>
      </c>
    </row>
    <row r="65" spans="1:7" x14ac:dyDescent="0.25">
      <c r="A65" s="31"/>
      <c r="B65" s="31"/>
      <c r="C6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5" s="5"/>
      <c r="F65" s="11">
        <f>IF(Tableau1[[#This Row],[Nature (Biocontrôle ou autre)]]="Biocontrôle",Tableau1[[#This Row],[Chiffre d''affaire HT]]*Taux!$B$2,Tableau1[[#This Row],[Chiffre d''affaire HT]]*Taux!$B$1)</f>
        <v>0</v>
      </c>
      <c r="G65" s="11">
        <f>IF(Tableau1[[#This Row],[Montant de la Taxe ]]&lt;100,0,Tableau1[[#This Row],[Montant de la Taxe ]])</f>
        <v>0</v>
      </c>
    </row>
    <row r="66" spans="1:7" x14ac:dyDescent="0.25">
      <c r="A66" s="31"/>
      <c r="B66" s="31"/>
      <c r="C6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6" s="5"/>
      <c r="F66" s="11">
        <f>IF(Tableau1[[#This Row],[Nature (Biocontrôle ou autre)]]="Biocontrôle",Tableau1[[#This Row],[Chiffre d''affaire HT]]*Taux!$B$2,Tableau1[[#This Row],[Chiffre d''affaire HT]]*Taux!$B$1)</f>
        <v>0</v>
      </c>
      <c r="G66" s="11">
        <f>IF(Tableau1[[#This Row],[Montant de la Taxe ]]&lt;100,0,Tableau1[[#This Row],[Montant de la Taxe ]])</f>
        <v>0</v>
      </c>
    </row>
    <row r="67" spans="1:7" x14ac:dyDescent="0.25">
      <c r="A67" s="31"/>
      <c r="B67" s="31"/>
      <c r="C6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7" s="5"/>
      <c r="F67" s="11">
        <f>IF(Tableau1[[#This Row],[Nature (Biocontrôle ou autre)]]="Biocontrôle",Tableau1[[#This Row],[Chiffre d''affaire HT]]*Taux!$B$2,Tableau1[[#This Row],[Chiffre d''affaire HT]]*Taux!$B$1)</f>
        <v>0</v>
      </c>
      <c r="G67" s="11">
        <f>IF(Tableau1[[#This Row],[Montant de la Taxe ]]&lt;100,0,Tableau1[[#This Row],[Montant de la Taxe ]])</f>
        <v>0</v>
      </c>
    </row>
    <row r="68" spans="1:7" x14ac:dyDescent="0.25">
      <c r="A68" s="31"/>
      <c r="B68" s="31"/>
      <c r="C6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8" s="5"/>
      <c r="F68" s="11">
        <f>IF(Tableau1[[#This Row],[Nature (Biocontrôle ou autre)]]="Biocontrôle",Tableau1[[#This Row],[Chiffre d''affaire HT]]*Taux!$B$2,Tableau1[[#This Row],[Chiffre d''affaire HT]]*Taux!$B$1)</f>
        <v>0</v>
      </c>
      <c r="G68" s="11">
        <f>IF(Tableau1[[#This Row],[Montant de la Taxe ]]&lt;100,0,Tableau1[[#This Row],[Montant de la Taxe ]])</f>
        <v>0</v>
      </c>
    </row>
    <row r="69" spans="1:7" x14ac:dyDescent="0.25">
      <c r="A69" s="31"/>
      <c r="B69" s="31"/>
      <c r="C6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9" s="5"/>
      <c r="F69" s="11">
        <f>IF(Tableau1[[#This Row],[Nature (Biocontrôle ou autre)]]="Biocontrôle",Tableau1[[#This Row],[Chiffre d''affaire HT]]*Taux!$B$2,Tableau1[[#This Row],[Chiffre d''affaire HT]]*Taux!$B$1)</f>
        <v>0</v>
      </c>
      <c r="G69" s="11">
        <f>IF(Tableau1[[#This Row],[Montant de la Taxe ]]&lt;100,0,Tableau1[[#This Row],[Montant de la Taxe ]])</f>
        <v>0</v>
      </c>
    </row>
    <row r="70" spans="1:7" x14ac:dyDescent="0.25">
      <c r="A70" s="31"/>
      <c r="B70" s="31"/>
      <c r="C7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70" s="5"/>
      <c r="F70" s="11">
        <f>IF(Tableau1[[#This Row],[Nature (Biocontrôle ou autre)]]="Biocontrôle",Tableau1[[#This Row],[Chiffre d''affaire HT]]*Taux!$B$2,Tableau1[[#This Row],[Chiffre d''affaire HT]]*Taux!$B$1)</f>
        <v>0</v>
      </c>
      <c r="G70" s="11">
        <f>IF(Tableau1[[#This Row],[Montant de la Taxe ]]&lt;100,0,Tableau1[[#This Row],[Montant de la Taxe ]])</f>
        <v>0</v>
      </c>
    </row>
    <row r="71" spans="1:7" x14ac:dyDescent="0.25">
      <c r="A71" s="31"/>
      <c r="B71" s="31"/>
      <c r="C7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71" s="5"/>
      <c r="F71" s="11">
        <f>IF(Tableau1[[#This Row],[Nature (Biocontrôle ou autre)]]="Biocontrôle",Tableau1[[#This Row],[Chiffre d''affaire HT]]*Taux!$B$2,Tableau1[[#This Row],[Chiffre d''affaire HT]]*Taux!$B$1)</f>
        <v>0</v>
      </c>
      <c r="G71" s="11">
        <f>IF(Tableau1[[#This Row],[Montant de la Taxe ]]&lt;100,0,Tableau1[[#This Row],[Montant de la Taxe ]])</f>
        <v>0</v>
      </c>
    </row>
    <row r="72" spans="1:7" x14ac:dyDescent="0.25">
      <c r="A72" s="31"/>
      <c r="B72" s="31"/>
      <c r="C7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72" s="5"/>
      <c r="F72" s="11">
        <f>IF(Tableau1[[#This Row],[Nature (Biocontrôle ou autre)]]="Biocontrôle",Tableau1[[#This Row],[Chiffre d''affaire HT]]*Taux!$B$2,Tableau1[[#This Row],[Chiffre d''affaire HT]]*Taux!$B$1)</f>
        <v>0</v>
      </c>
      <c r="G72" s="11">
        <f>IF(Tableau1[[#This Row],[Montant de la Taxe ]]&lt;100,0,Tableau1[[#This Row],[Montant de la Taxe ]])</f>
        <v>0</v>
      </c>
    </row>
    <row r="73" spans="1:7" x14ac:dyDescent="0.25">
      <c r="A73" s="31"/>
      <c r="B73" s="31"/>
      <c r="C7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73" s="5"/>
      <c r="F73" s="11">
        <f>IF(Tableau1[[#This Row],[Nature (Biocontrôle ou autre)]]="Biocontrôle",Tableau1[[#This Row],[Chiffre d''affaire HT]]*Taux!$B$2,Tableau1[[#This Row],[Chiffre d''affaire HT]]*Taux!$B$1)</f>
        <v>0</v>
      </c>
      <c r="G73" s="11">
        <f>IF(Tableau1[[#This Row],[Montant de la Taxe ]]&lt;100,0,Tableau1[[#This Row],[Montant de la Taxe ]])</f>
        <v>0</v>
      </c>
    </row>
    <row r="74" spans="1:7" x14ac:dyDescent="0.25">
      <c r="A74" s="31"/>
      <c r="B74" s="31"/>
      <c r="C7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74" s="5"/>
      <c r="F74" s="11">
        <f>IF(Tableau1[[#This Row],[Nature (Biocontrôle ou autre)]]="Biocontrôle",Tableau1[[#This Row],[Chiffre d''affaire HT]]*Taux!$B$2,Tableau1[[#This Row],[Chiffre d''affaire HT]]*Taux!$B$1)</f>
        <v>0</v>
      </c>
      <c r="G74" s="11">
        <f>IF(Tableau1[[#This Row],[Montant de la Taxe ]]&lt;100,0,Tableau1[[#This Row],[Montant de la Taxe ]])</f>
        <v>0</v>
      </c>
    </row>
    <row r="75" spans="1:7" x14ac:dyDescent="0.25">
      <c r="A75" s="31"/>
      <c r="B75" s="31"/>
      <c r="C7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75" s="5"/>
      <c r="F75" s="11">
        <f>IF(Tableau1[[#This Row],[Nature (Biocontrôle ou autre)]]="Biocontrôle",Tableau1[[#This Row],[Chiffre d''affaire HT]]*Taux!$B$2,Tableau1[[#This Row],[Chiffre d''affaire HT]]*Taux!$B$1)</f>
        <v>0</v>
      </c>
      <c r="G75" s="11">
        <f>IF(Tableau1[[#This Row],[Montant de la Taxe ]]&lt;100,0,Tableau1[[#This Row],[Montant de la Taxe ]])</f>
        <v>0</v>
      </c>
    </row>
    <row r="76" spans="1:7" x14ac:dyDescent="0.25">
      <c r="A76" s="31"/>
      <c r="B76" s="31"/>
      <c r="C7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76" s="5"/>
      <c r="F76" s="11">
        <f>IF(Tableau1[[#This Row],[Nature (Biocontrôle ou autre)]]="Biocontrôle",Tableau1[[#This Row],[Chiffre d''affaire HT]]*Taux!$B$2,Tableau1[[#This Row],[Chiffre d''affaire HT]]*Taux!$B$1)</f>
        <v>0</v>
      </c>
      <c r="G76" s="11">
        <f>IF(Tableau1[[#This Row],[Montant de la Taxe ]]&lt;100,0,Tableau1[[#This Row],[Montant de la Taxe ]])</f>
        <v>0</v>
      </c>
    </row>
    <row r="77" spans="1:7" x14ac:dyDescent="0.25">
      <c r="A77" s="31"/>
      <c r="B77" s="31"/>
      <c r="C7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77" s="5"/>
      <c r="F77" s="11">
        <f>IF(Tableau1[[#This Row],[Nature (Biocontrôle ou autre)]]="Biocontrôle",Tableau1[[#This Row],[Chiffre d''affaire HT]]*Taux!$B$2,Tableau1[[#This Row],[Chiffre d''affaire HT]]*Taux!$B$1)</f>
        <v>0</v>
      </c>
      <c r="G77" s="11">
        <f>IF(Tableau1[[#This Row],[Montant de la Taxe ]]&lt;100,0,Tableau1[[#This Row],[Montant de la Taxe ]])</f>
        <v>0</v>
      </c>
    </row>
    <row r="78" spans="1:7" x14ac:dyDescent="0.25">
      <c r="A78" s="31"/>
      <c r="B78" s="31"/>
      <c r="C7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78" s="5"/>
      <c r="F78" s="11">
        <f>IF(Tableau1[[#This Row],[Nature (Biocontrôle ou autre)]]="Biocontrôle",Tableau1[[#This Row],[Chiffre d''affaire HT]]*Taux!$B$2,Tableau1[[#This Row],[Chiffre d''affaire HT]]*Taux!$B$1)</f>
        <v>0</v>
      </c>
      <c r="G78" s="11">
        <f>IF(Tableau1[[#This Row],[Montant de la Taxe ]]&lt;100,0,Tableau1[[#This Row],[Montant de la Taxe ]])</f>
        <v>0</v>
      </c>
    </row>
    <row r="79" spans="1:7" x14ac:dyDescent="0.25">
      <c r="A79" s="31"/>
      <c r="B79" s="31"/>
      <c r="C7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79" s="5"/>
      <c r="F79" s="11">
        <f>IF(Tableau1[[#This Row],[Nature (Biocontrôle ou autre)]]="Biocontrôle",Tableau1[[#This Row],[Chiffre d''affaire HT]]*Taux!$B$2,Tableau1[[#This Row],[Chiffre d''affaire HT]]*Taux!$B$1)</f>
        <v>0</v>
      </c>
      <c r="G79" s="11">
        <f>IF(Tableau1[[#This Row],[Montant de la Taxe ]]&lt;100,0,Tableau1[[#This Row],[Montant de la Taxe ]])</f>
        <v>0</v>
      </c>
    </row>
    <row r="80" spans="1:7" x14ac:dyDescent="0.25">
      <c r="A80" s="31"/>
      <c r="B80" s="31"/>
      <c r="C8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80" s="5"/>
      <c r="F80" s="11">
        <f>IF(Tableau1[[#This Row],[Nature (Biocontrôle ou autre)]]="Biocontrôle",Tableau1[[#This Row],[Chiffre d''affaire HT]]*Taux!$B$2,Tableau1[[#This Row],[Chiffre d''affaire HT]]*Taux!$B$1)</f>
        <v>0</v>
      </c>
      <c r="G80" s="11">
        <f>IF(Tableau1[[#This Row],[Montant de la Taxe ]]&lt;100,0,Tableau1[[#This Row],[Montant de la Taxe ]])</f>
        <v>0</v>
      </c>
    </row>
    <row r="81" spans="1:7" x14ac:dyDescent="0.25">
      <c r="A81" s="31"/>
      <c r="B81" s="31"/>
      <c r="C8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81" s="5"/>
      <c r="F81" s="11">
        <f>IF(Tableau1[[#This Row],[Nature (Biocontrôle ou autre)]]="Biocontrôle",Tableau1[[#This Row],[Chiffre d''affaire HT]]*Taux!$B$2,Tableau1[[#This Row],[Chiffre d''affaire HT]]*Taux!$B$1)</f>
        <v>0</v>
      </c>
      <c r="G81" s="11">
        <f>IF(Tableau1[[#This Row],[Montant de la Taxe ]]&lt;100,0,Tableau1[[#This Row],[Montant de la Taxe ]])</f>
        <v>0</v>
      </c>
    </row>
    <row r="82" spans="1:7" x14ac:dyDescent="0.25">
      <c r="A82" s="31"/>
      <c r="B82" s="31"/>
      <c r="C8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82" s="5"/>
      <c r="F82" s="11">
        <f>IF(Tableau1[[#This Row],[Nature (Biocontrôle ou autre)]]="Biocontrôle",Tableau1[[#This Row],[Chiffre d''affaire HT]]*Taux!$B$2,Tableau1[[#This Row],[Chiffre d''affaire HT]]*Taux!$B$1)</f>
        <v>0</v>
      </c>
      <c r="G82" s="11">
        <f>IF(Tableau1[[#This Row],[Montant de la Taxe ]]&lt;100,0,Tableau1[[#This Row],[Montant de la Taxe ]])</f>
        <v>0</v>
      </c>
    </row>
    <row r="83" spans="1:7" x14ac:dyDescent="0.25">
      <c r="A83" s="31"/>
      <c r="B83" s="31"/>
      <c r="C8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83" s="5"/>
      <c r="F83" s="11">
        <f>IF(Tableau1[[#This Row],[Nature (Biocontrôle ou autre)]]="Biocontrôle",Tableau1[[#This Row],[Chiffre d''affaire HT]]*Taux!$B$2,Tableau1[[#This Row],[Chiffre d''affaire HT]]*Taux!$B$1)</f>
        <v>0</v>
      </c>
      <c r="G83" s="11">
        <f>IF(Tableau1[[#This Row],[Montant de la Taxe ]]&lt;100,0,Tableau1[[#This Row],[Montant de la Taxe ]])</f>
        <v>0</v>
      </c>
    </row>
    <row r="84" spans="1:7" x14ac:dyDescent="0.25">
      <c r="A84" s="31"/>
      <c r="B84" s="31"/>
      <c r="C8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84" s="5"/>
      <c r="F84" s="11">
        <f>IF(Tableau1[[#This Row],[Nature (Biocontrôle ou autre)]]="Biocontrôle",Tableau1[[#This Row],[Chiffre d''affaire HT]]*Taux!$B$2,Tableau1[[#This Row],[Chiffre d''affaire HT]]*Taux!$B$1)</f>
        <v>0</v>
      </c>
      <c r="G84" s="11">
        <f>IF(Tableau1[[#This Row],[Montant de la Taxe ]]&lt;100,0,Tableau1[[#This Row],[Montant de la Taxe ]])</f>
        <v>0</v>
      </c>
    </row>
    <row r="85" spans="1:7" x14ac:dyDescent="0.25">
      <c r="A85" s="31"/>
      <c r="B85" s="31"/>
      <c r="C8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85" s="5"/>
      <c r="F85" s="11">
        <f>IF(Tableau1[[#This Row],[Nature (Biocontrôle ou autre)]]="Biocontrôle",Tableau1[[#This Row],[Chiffre d''affaire HT]]*Taux!$B$2,Tableau1[[#This Row],[Chiffre d''affaire HT]]*Taux!$B$1)</f>
        <v>0</v>
      </c>
      <c r="G85" s="11">
        <f>IF(Tableau1[[#This Row],[Montant de la Taxe ]]&lt;100,0,Tableau1[[#This Row],[Montant de la Taxe ]])</f>
        <v>0</v>
      </c>
    </row>
    <row r="86" spans="1:7" x14ac:dyDescent="0.25">
      <c r="A86" s="31"/>
      <c r="B86" s="31"/>
      <c r="C8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86" s="5"/>
      <c r="F86" s="11">
        <f>IF(Tableau1[[#This Row],[Nature (Biocontrôle ou autre)]]="Biocontrôle",Tableau1[[#This Row],[Chiffre d''affaire HT]]*Taux!$B$2,Tableau1[[#This Row],[Chiffre d''affaire HT]]*Taux!$B$1)</f>
        <v>0</v>
      </c>
      <c r="G86" s="11">
        <f>IF(Tableau1[[#This Row],[Montant de la Taxe ]]&lt;100,0,Tableau1[[#This Row],[Montant de la Taxe ]])</f>
        <v>0</v>
      </c>
    </row>
    <row r="87" spans="1:7" x14ac:dyDescent="0.25">
      <c r="A87" s="31"/>
      <c r="B87" s="31"/>
      <c r="C8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87" s="5"/>
      <c r="F87" s="11">
        <f>IF(Tableau1[[#This Row],[Nature (Biocontrôle ou autre)]]="Biocontrôle",Tableau1[[#This Row],[Chiffre d''affaire HT]]*Taux!$B$2,Tableau1[[#This Row],[Chiffre d''affaire HT]]*Taux!$B$1)</f>
        <v>0</v>
      </c>
      <c r="G87" s="11">
        <f>IF(Tableau1[[#This Row],[Montant de la Taxe ]]&lt;100,0,Tableau1[[#This Row],[Montant de la Taxe ]])</f>
        <v>0</v>
      </c>
    </row>
    <row r="88" spans="1:7" x14ac:dyDescent="0.25">
      <c r="A88" s="31"/>
      <c r="B88" s="31"/>
      <c r="C8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88" s="5"/>
      <c r="F88" s="11">
        <f>IF(Tableau1[[#This Row],[Nature (Biocontrôle ou autre)]]="Biocontrôle",Tableau1[[#This Row],[Chiffre d''affaire HT]]*Taux!$B$2,Tableau1[[#This Row],[Chiffre d''affaire HT]]*Taux!$B$1)</f>
        <v>0</v>
      </c>
      <c r="G88" s="11">
        <f>IF(Tableau1[[#This Row],[Montant de la Taxe ]]&lt;100,0,Tableau1[[#This Row],[Montant de la Taxe ]])</f>
        <v>0</v>
      </c>
    </row>
    <row r="89" spans="1:7" x14ac:dyDescent="0.25">
      <c r="A89" s="31"/>
      <c r="B89" s="31"/>
      <c r="C8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89" s="5"/>
      <c r="F89" s="11">
        <f>IF(Tableau1[[#This Row],[Nature (Biocontrôle ou autre)]]="Biocontrôle",Tableau1[[#This Row],[Chiffre d''affaire HT]]*Taux!$B$2,Tableau1[[#This Row],[Chiffre d''affaire HT]]*Taux!$B$1)</f>
        <v>0</v>
      </c>
      <c r="G89" s="11">
        <f>IF(Tableau1[[#This Row],[Montant de la Taxe ]]&lt;100,0,Tableau1[[#This Row],[Montant de la Taxe ]])</f>
        <v>0</v>
      </c>
    </row>
    <row r="90" spans="1:7" x14ac:dyDescent="0.25">
      <c r="A90" s="31"/>
      <c r="B90" s="31"/>
      <c r="C9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90" s="5"/>
      <c r="F90" s="11">
        <f>IF(Tableau1[[#This Row],[Nature (Biocontrôle ou autre)]]="Biocontrôle",Tableau1[[#This Row],[Chiffre d''affaire HT]]*Taux!$B$2,Tableau1[[#This Row],[Chiffre d''affaire HT]]*Taux!$B$1)</f>
        <v>0</v>
      </c>
      <c r="G90" s="11">
        <f>IF(Tableau1[[#This Row],[Montant de la Taxe ]]&lt;100,0,Tableau1[[#This Row],[Montant de la Taxe ]])</f>
        <v>0</v>
      </c>
    </row>
    <row r="91" spans="1:7" x14ac:dyDescent="0.25">
      <c r="A91" s="31"/>
      <c r="B91" s="31"/>
      <c r="C9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91" s="5"/>
      <c r="F91" s="11">
        <f>IF(Tableau1[[#This Row],[Nature (Biocontrôle ou autre)]]="Biocontrôle",Tableau1[[#This Row],[Chiffre d''affaire HT]]*Taux!$B$2,Tableau1[[#This Row],[Chiffre d''affaire HT]]*Taux!$B$1)</f>
        <v>0</v>
      </c>
      <c r="G91" s="11">
        <f>IF(Tableau1[[#This Row],[Montant de la Taxe ]]&lt;100,0,Tableau1[[#This Row],[Montant de la Taxe ]])</f>
        <v>0</v>
      </c>
    </row>
    <row r="92" spans="1:7" x14ac:dyDescent="0.25">
      <c r="A92" s="31"/>
      <c r="B92" s="31"/>
      <c r="C9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92" s="5"/>
      <c r="F92" s="11">
        <f>IF(Tableau1[[#This Row],[Nature (Biocontrôle ou autre)]]="Biocontrôle",Tableau1[[#This Row],[Chiffre d''affaire HT]]*Taux!$B$2,Tableau1[[#This Row],[Chiffre d''affaire HT]]*Taux!$B$1)</f>
        <v>0</v>
      </c>
      <c r="G92" s="11">
        <f>IF(Tableau1[[#This Row],[Montant de la Taxe ]]&lt;100,0,Tableau1[[#This Row],[Montant de la Taxe ]])</f>
        <v>0</v>
      </c>
    </row>
    <row r="93" spans="1:7" x14ac:dyDescent="0.25">
      <c r="A93" s="31"/>
      <c r="B93" s="31"/>
      <c r="C9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93" s="5"/>
      <c r="F93" s="11">
        <f>IF(Tableau1[[#This Row],[Nature (Biocontrôle ou autre)]]="Biocontrôle",Tableau1[[#This Row],[Chiffre d''affaire HT]]*Taux!$B$2,Tableau1[[#This Row],[Chiffre d''affaire HT]]*Taux!$B$1)</f>
        <v>0</v>
      </c>
      <c r="G93" s="11">
        <f>IF(Tableau1[[#This Row],[Montant de la Taxe ]]&lt;100,0,Tableau1[[#This Row],[Montant de la Taxe ]])</f>
        <v>0</v>
      </c>
    </row>
    <row r="94" spans="1:7" x14ac:dyDescent="0.25">
      <c r="A94" s="31"/>
      <c r="B94" s="31"/>
      <c r="C9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94" s="5"/>
      <c r="F94" s="11">
        <f>IF(Tableau1[[#This Row],[Nature (Biocontrôle ou autre)]]="Biocontrôle",Tableau1[[#This Row],[Chiffre d''affaire HT]]*Taux!$B$2,Tableau1[[#This Row],[Chiffre d''affaire HT]]*Taux!$B$1)</f>
        <v>0</v>
      </c>
      <c r="G94" s="11">
        <f>IF(Tableau1[[#This Row],[Montant de la Taxe ]]&lt;100,0,Tableau1[[#This Row],[Montant de la Taxe ]])</f>
        <v>0</v>
      </c>
    </row>
    <row r="95" spans="1:7" x14ac:dyDescent="0.25">
      <c r="A95" s="31"/>
      <c r="B95" s="31"/>
      <c r="C9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95" s="5"/>
      <c r="F95" s="11">
        <f>IF(Tableau1[[#This Row],[Nature (Biocontrôle ou autre)]]="Biocontrôle",Tableau1[[#This Row],[Chiffre d''affaire HT]]*Taux!$B$2,Tableau1[[#This Row],[Chiffre d''affaire HT]]*Taux!$B$1)</f>
        <v>0</v>
      </c>
      <c r="G95" s="11">
        <f>IF(Tableau1[[#This Row],[Montant de la Taxe ]]&lt;100,0,Tableau1[[#This Row],[Montant de la Taxe ]])</f>
        <v>0</v>
      </c>
    </row>
    <row r="96" spans="1:7" x14ac:dyDescent="0.25">
      <c r="A96" s="31"/>
      <c r="B96" s="31"/>
      <c r="C9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96" s="5"/>
      <c r="F96" s="11">
        <f>IF(Tableau1[[#This Row],[Nature (Biocontrôle ou autre)]]="Biocontrôle",Tableau1[[#This Row],[Chiffre d''affaire HT]]*Taux!$B$2,Tableau1[[#This Row],[Chiffre d''affaire HT]]*Taux!$B$1)</f>
        <v>0</v>
      </c>
      <c r="G96" s="11">
        <f>IF(Tableau1[[#This Row],[Montant de la Taxe ]]&lt;100,0,Tableau1[[#This Row],[Montant de la Taxe ]])</f>
        <v>0</v>
      </c>
    </row>
    <row r="97" spans="1:7" x14ac:dyDescent="0.25">
      <c r="A97" s="31"/>
      <c r="B97" s="31"/>
      <c r="C9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97" s="5"/>
      <c r="F97" s="11">
        <f>IF(Tableau1[[#This Row],[Nature (Biocontrôle ou autre)]]="Biocontrôle",Tableau1[[#This Row],[Chiffre d''affaire HT]]*Taux!$B$2,Tableau1[[#This Row],[Chiffre d''affaire HT]]*Taux!$B$1)</f>
        <v>0</v>
      </c>
      <c r="G97" s="11">
        <f>IF(Tableau1[[#This Row],[Montant de la Taxe ]]&lt;100,0,Tableau1[[#This Row],[Montant de la Taxe ]])</f>
        <v>0</v>
      </c>
    </row>
    <row r="98" spans="1:7" x14ac:dyDescent="0.25">
      <c r="A98" s="31"/>
      <c r="B98" s="31"/>
      <c r="C9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98" s="5"/>
      <c r="F98" s="11">
        <f>IF(Tableau1[[#This Row],[Nature (Biocontrôle ou autre)]]="Biocontrôle",Tableau1[[#This Row],[Chiffre d''affaire HT]]*Taux!$B$2,Tableau1[[#This Row],[Chiffre d''affaire HT]]*Taux!$B$1)</f>
        <v>0</v>
      </c>
      <c r="G98" s="11">
        <f>IF(Tableau1[[#This Row],[Montant de la Taxe ]]&lt;100,0,Tableau1[[#This Row],[Montant de la Taxe ]])</f>
        <v>0</v>
      </c>
    </row>
    <row r="99" spans="1:7" x14ac:dyDescent="0.25">
      <c r="A99" s="31"/>
      <c r="B99" s="31"/>
      <c r="C9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99" s="5"/>
      <c r="F99" s="11">
        <f>IF(Tableau1[[#This Row],[Nature (Biocontrôle ou autre)]]="Biocontrôle",Tableau1[[#This Row],[Chiffre d''affaire HT]]*Taux!$B$2,Tableau1[[#This Row],[Chiffre d''affaire HT]]*Taux!$B$1)</f>
        <v>0</v>
      </c>
      <c r="G99" s="11">
        <f>IF(Tableau1[[#This Row],[Montant de la Taxe ]]&lt;100,0,Tableau1[[#This Row],[Montant de la Taxe ]])</f>
        <v>0</v>
      </c>
    </row>
    <row r="100" spans="1:7" x14ac:dyDescent="0.25">
      <c r="A100" s="31"/>
      <c r="B100" s="31"/>
      <c r="C10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00" s="5"/>
      <c r="F100" s="11">
        <f>IF(Tableau1[[#This Row],[Nature (Biocontrôle ou autre)]]="Biocontrôle",Tableau1[[#This Row],[Chiffre d''affaire HT]]*Taux!$B$2,Tableau1[[#This Row],[Chiffre d''affaire HT]]*Taux!$B$1)</f>
        <v>0</v>
      </c>
      <c r="G100" s="11">
        <f>IF(Tableau1[[#This Row],[Montant de la Taxe ]]&lt;100,0,Tableau1[[#This Row],[Montant de la Taxe ]])</f>
        <v>0</v>
      </c>
    </row>
    <row r="101" spans="1:7" x14ac:dyDescent="0.25">
      <c r="A101" s="31"/>
      <c r="B101" s="31"/>
      <c r="C10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01" s="5"/>
      <c r="F101" s="11">
        <f>IF(Tableau1[[#This Row],[Nature (Biocontrôle ou autre)]]="Biocontrôle",Tableau1[[#This Row],[Chiffre d''affaire HT]]*Taux!$B$2,Tableau1[[#This Row],[Chiffre d''affaire HT]]*Taux!$B$1)</f>
        <v>0</v>
      </c>
      <c r="G101" s="11">
        <f>IF(Tableau1[[#This Row],[Montant de la Taxe ]]&lt;100,0,Tableau1[[#This Row],[Montant de la Taxe ]])</f>
        <v>0</v>
      </c>
    </row>
    <row r="102" spans="1:7" x14ac:dyDescent="0.25">
      <c r="A102" s="31"/>
      <c r="B102" s="31"/>
      <c r="C10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02" s="5"/>
      <c r="F102" s="11">
        <f>IF(Tableau1[[#This Row],[Nature (Biocontrôle ou autre)]]="Biocontrôle",Tableau1[[#This Row],[Chiffre d''affaire HT]]*Taux!$B$2,Tableau1[[#This Row],[Chiffre d''affaire HT]]*Taux!$B$1)</f>
        <v>0</v>
      </c>
      <c r="G102" s="11">
        <f>IF(Tableau1[[#This Row],[Montant de la Taxe ]]&lt;100,0,Tableau1[[#This Row],[Montant de la Taxe ]])</f>
        <v>0</v>
      </c>
    </row>
    <row r="103" spans="1:7" x14ac:dyDescent="0.25">
      <c r="A103" s="31"/>
      <c r="B103" s="31"/>
      <c r="C10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03" s="5"/>
      <c r="F103" s="11">
        <f>IF(Tableau1[[#This Row],[Nature (Biocontrôle ou autre)]]="Biocontrôle",Tableau1[[#This Row],[Chiffre d''affaire HT]]*Taux!$B$2,Tableau1[[#This Row],[Chiffre d''affaire HT]]*Taux!$B$1)</f>
        <v>0</v>
      </c>
      <c r="G103" s="11">
        <f>IF(Tableau1[[#This Row],[Montant de la Taxe ]]&lt;100,0,Tableau1[[#This Row],[Montant de la Taxe ]])</f>
        <v>0</v>
      </c>
    </row>
    <row r="104" spans="1:7" x14ac:dyDescent="0.25">
      <c r="A104" s="31"/>
      <c r="B104" s="31"/>
      <c r="C10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04" s="5"/>
      <c r="F104" s="11">
        <f>IF(Tableau1[[#This Row],[Nature (Biocontrôle ou autre)]]="Biocontrôle",Tableau1[[#This Row],[Chiffre d''affaire HT]]*Taux!$B$2,Tableau1[[#This Row],[Chiffre d''affaire HT]]*Taux!$B$1)</f>
        <v>0</v>
      </c>
      <c r="G104" s="11">
        <f>IF(Tableau1[[#This Row],[Montant de la Taxe ]]&lt;100,0,Tableau1[[#This Row],[Montant de la Taxe ]])</f>
        <v>0</v>
      </c>
    </row>
    <row r="105" spans="1:7" x14ac:dyDescent="0.25">
      <c r="A105" s="31"/>
      <c r="B105" s="31"/>
      <c r="C10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05" s="5"/>
      <c r="F105" s="11">
        <f>IF(Tableau1[[#This Row],[Nature (Biocontrôle ou autre)]]="Biocontrôle",Tableau1[[#This Row],[Chiffre d''affaire HT]]*Taux!$B$2,Tableau1[[#This Row],[Chiffre d''affaire HT]]*Taux!$B$1)</f>
        <v>0</v>
      </c>
      <c r="G105" s="11">
        <f>IF(Tableau1[[#This Row],[Montant de la Taxe ]]&lt;100,0,Tableau1[[#This Row],[Montant de la Taxe ]])</f>
        <v>0</v>
      </c>
    </row>
    <row r="106" spans="1:7" x14ac:dyDescent="0.25">
      <c r="A106" s="31"/>
      <c r="B106" s="31"/>
      <c r="C10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06" s="5"/>
      <c r="F106" s="11">
        <f>IF(Tableau1[[#This Row],[Nature (Biocontrôle ou autre)]]="Biocontrôle",Tableau1[[#This Row],[Chiffre d''affaire HT]]*Taux!$B$2,Tableau1[[#This Row],[Chiffre d''affaire HT]]*Taux!$B$1)</f>
        <v>0</v>
      </c>
      <c r="G106" s="11">
        <f>IF(Tableau1[[#This Row],[Montant de la Taxe ]]&lt;100,0,Tableau1[[#This Row],[Montant de la Taxe ]])</f>
        <v>0</v>
      </c>
    </row>
    <row r="107" spans="1:7" x14ac:dyDescent="0.25">
      <c r="A107" s="31"/>
      <c r="B107" s="31"/>
      <c r="C10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07" s="5"/>
      <c r="F107" s="11">
        <f>IF(Tableau1[[#This Row],[Nature (Biocontrôle ou autre)]]="Biocontrôle",Tableau1[[#This Row],[Chiffre d''affaire HT]]*Taux!$B$2,Tableau1[[#This Row],[Chiffre d''affaire HT]]*Taux!$B$1)</f>
        <v>0</v>
      </c>
      <c r="G107" s="11">
        <f>IF(Tableau1[[#This Row],[Montant de la Taxe ]]&lt;100,0,Tableau1[[#This Row],[Montant de la Taxe ]])</f>
        <v>0</v>
      </c>
    </row>
    <row r="108" spans="1:7" x14ac:dyDescent="0.25">
      <c r="A108" s="31"/>
      <c r="B108" s="31"/>
      <c r="C10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08" s="5"/>
      <c r="F108" s="11">
        <f>IF(Tableau1[[#This Row],[Nature (Biocontrôle ou autre)]]="Biocontrôle",Tableau1[[#This Row],[Chiffre d''affaire HT]]*Taux!$B$2,Tableau1[[#This Row],[Chiffre d''affaire HT]]*Taux!$B$1)</f>
        <v>0</v>
      </c>
      <c r="G108" s="11">
        <f>IF(Tableau1[[#This Row],[Montant de la Taxe ]]&lt;100,0,Tableau1[[#This Row],[Montant de la Taxe ]])</f>
        <v>0</v>
      </c>
    </row>
    <row r="109" spans="1:7" x14ac:dyDescent="0.25">
      <c r="A109" s="31"/>
      <c r="B109" s="31"/>
      <c r="C10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09" s="5"/>
      <c r="F109" s="11">
        <f>IF(Tableau1[[#This Row],[Nature (Biocontrôle ou autre)]]="Biocontrôle",Tableau1[[#This Row],[Chiffre d''affaire HT]]*Taux!$B$2,Tableau1[[#This Row],[Chiffre d''affaire HT]]*Taux!$B$1)</f>
        <v>0</v>
      </c>
      <c r="G109" s="11">
        <f>IF(Tableau1[[#This Row],[Montant de la Taxe ]]&lt;100,0,Tableau1[[#This Row],[Montant de la Taxe ]])</f>
        <v>0</v>
      </c>
    </row>
    <row r="110" spans="1:7" x14ac:dyDescent="0.25">
      <c r="A110" s="31"/>
      <c r="B110" s="31"/>
      <c r="C11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10" s="5"/>
      <c r="F110" s="11">
        <f>IF(Tableau1[[#This Row],[Nature (Biocontrôle ou autre)]]="Biocontrôle",Tableau1[[#This Row],[Chiffre d''affaire HT]]*Taux!$B$2,Tableau1[[#This Row],[Chiffre d''affaire HT]]*Taux!$B$1)</f>
        <v>0</v>
      </c>
      <c r="G110" s="11">
        <f>IF(Tableau1[[#This Row],[Montant de la Taxe ]]&lt;100,0,Tableau1[[#This Row],[Montant de la Taxe ]])</f>
        <v>0</v>
      </c>
    </row>
    <row r="111" spans="1:7" x14ac:dyDescent="0.25">
      <c r="A111" s="31"/>
      <c r="B111" s="31"/>
      <c r="C11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11" s="5"/>
      <c r="F111" s="11">
        <f>IF(Tableau1[[#This Row],[Nature (Biocontrôle ou autre)]]="Biocontrôle",Tableau1[[#This Row],[Chiffre d''affaire HT]]*Taux!$B$2,Tableau1[[#This Row],[Chiffre d''affaire HT]]*Taux!$B$1)</f>
        <v>0</v>
      </c>
      <c r="G111" s="11">
        <f>IF(Tableau1[[#This Row],[Montant de la Taxe ]]&lt;100,0,Tableau1[[#This Row],[Montant de la Taxe ]])</f>
        <v>0</v>
      </c>
    </row>
    <row r="112" spans="1:7" x14ac:dyDescent="0.25">
      <c r="A112" s="31"/>
      <c r="B112" s="31"/>
      <c r="C11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12" s="5"/>
      <c r="F112" s="11">
        <f>IF(Tableau1[[#This Row],[Nature (Biocontrôle ou autre)]]="Biocontrôle",Tableau1[[#This Row],[Chiffre d''affaire HT]]*Taux!$B$2,Tableau1[[#This Row],[Chiffre d''affaire HT]]*Taux!$B$1)</f>
        <v>0</v>
      </c>
      <c r="G112" s="11">
        <f>IF(Tableau1[[#This Row],[Montant de la Taxe ]]&lt;100,0,Tableau1[[#This Row],[Montant de la Taxe ]])</f>
        <v>0</v>
      </c>
    </row>
    <row r="113" spans="1:7" x14ac:dyDescent="0.25">
      <c r="A113" s="31"/>
      <c r="B113" s="31"/>
      <c r="C11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13" s="5"/>
      <c r="F113" s="11">
        <f>IF(Tableau1[[#This Row],[Nature (Biocontrôle ou autre)]]="Biocontrôle",Tableau1[[#This Row],[Chiffre d''affaire HT]]*Taux!$B$2,Tableau1[[#This Row],[Chiffre d''affaire HT]]*Taux!$B$1)</f>
        <v>0</v>
      </c>
      <c r="G113" s="11">
        <f>IF(Tableau1[[#This Row],[Montant de la Taxe ]]&lt;100,0,Tableau1[[#This Row],[Montant de la Taxe ]])</f>
        <v>0</v>
      </c>
    </row>
    <row r="114" spans="1:7" x14ac:dyDescent="0.25">
      <c r="A114" s="31"/>
      <c r="B114" s="31"/>
      <c r="C11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14" s="5"/>
      <c r="F114" s="11">
        <f>IF(Tableau1[[#This Row],[Nature (Biocontrôle ou autre)]]="Biocontrôle",Tableau1[[#This Row],[Chiffre d''affaire HT]]*Taux!$B$2,Tableau1[[#This Row],[Chiffre d''affaire HT]]*Taux!$B$1)</f>
        <v>0</v>
      </c>
      <c r="G114" s="11">
        <f>IF(Tableau1[[#This Row],[Montant de la Taxe ]]&lt;100,0,Tableau1[[#This Row],[Montant de la Taxe ]])</f>
        <v>0</v>
      </c>
    </row>
    <row r="115" spans="1:7" x14ac:dyDescent="0.25">
      <c r="A115" s="31"/>
      <c r="B115" s="31"/>
      <c r="C11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15" s="5"/>
      <c r="F115" s="11">
        <f>IF(Tableau1[[#This Row],[Nature (Biocontrôle ou autre)]]="Biocontrôle",Tableau1[[#This Row],[Chiffre d''affaire HT]]*Taux!$B$2,Tableau1[[#This Row],[Chiffre d''affaire HT]]*Taux!$B$1)</f>
        <v>0</v>
      </c>
      <c r="G115" s="11">
        <f>IF(Tableau1[[#This Row],[Montant de la Taxe ]]&lt;100,0,Tableau1[[#This Row],[Montant de la Taxe ]])</f>
        <v>0</v>
      </c>
    </row>
    <row r="116" spans="1:7" x14ac:dyDescent="0.25">
      <c r="A116" s="31"/>
      <c r="B116" s="31"/>
      <c r="C11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16" s="5"/>
      <c r="F116" s="11">
        <f>IF(Tableau1[[#This Row],[Nature (Biocontrôle ou autre)]]="Biocontrôle",Tableau1[[#This Row],[Chiffre d''affaire HT]]*Taux!$B$2,Tableau1[[#This Row],[Chiffre d''affaire HT]]*Taux!$B$1)</f>
        <v>0</v>
      </c>
      <c r="G116" s="11">
        <f>IF(Tableau1[[#This Row],[Montant de la Taxe ]]&lt;100,0,Tableau1[[#This Row],[Montant de la Taxe ]])</f>
        <v>0</v>
      </c>
    </row>
    <row r="117" spans="1:7" x14ac:dyDescent="0.25">
      <c r="A117" s="31"/>
      <c r="B117" s="31"/>
      <c r="C11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17" s="5"/>
      <c r="F117" s="11">
        <f>IF(Tableau1[[#This Row],[Nature (Biocontrôle ou autre)]]="Biocontrôle",Tableau1[[#This Row],[Chiffre d''affaire HT]]*Taux!$B$2,Tableau1[[#This Row],[Chiffre d''affaire HT]]*Taux!$B$1)</f>
        <v>0</v>
      </c>
      <c r="G117" s="11">
        <f>IF(Tableau1[[#This Row],[Montant de la Taxe ]]&lt;100,0,Tableau1[[#This Row],[Montant de la Taxe ]])</f>
        <v>0</v>
      </c>
    </row>
    <row r="118" spans="1:7" x14ac:dyDescent="0.25">
      <c r="A118" s="31"/>
      <c r="B118" s="31"/>
      <c r="C11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18" s="5"/>
      <c r="F118" s="11">
        <f>IF(Tableau1[[#This Row],[Nature (Biocontrôle ou autre)]]="Biocontrôle",Tableau1[[#This Row],[Chiffre d''affaire HT]]*Taux!$B$2,Tableau1[[#This Row],[Chiffre d''affaire HT]]*Taux!$B$1)</f>
        <v>0</v>
      </c>
      <c r="G118" s="11">
        <f>IF(Tableau1[[#This Row],[Montant de la Taxe ]]&lt;100,0,Tableau1[[#This Row],[Montant de la Taxe ]])</f>
        <v>0</v>
      </c>
    </row>
    <row r="119" spans="1:7" x14ac:dyDescent="0.25">
      <c r="A119" s="31"/>
      <c r="B119" s="31"/>
      <c r="C11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19" s="5"/>
      <c r="F119" s="11">
        <f>IF(Tableau1[[#This Row],[Nature (Biocontrôle ou autre)]]="Biocontrôle",Tableau1[[#This Row],[Chiffre d''affaire HT]]*Taux!$B$2,Tableau1[[#This Row],[Chiffre d''affaire HT]]*Taux!$B$1)</f>
        <v>0</v>
      </c>
      <c r="G119" s="11">
        <f>IF(Tableau1[[#This Row],[Montant de la Taxe ]]&lt;100,0,Tableau1[[#This Row],[Montant de la Taxe ]])</f>
        <v>0</v>
      </c>
    </row>
    <row r="120" spans="1:7" x14ac:dyDescent="0.25">
      <c r="A120" s="31"/>
      <c r="B120" s="31"/>
      <c r="C12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20" s="5"/>
      <c r="F120" s="11">
        <f>IF(Tableau1[[#This Row],[Nature (Biocontrôle ou autre)]]="Biocontrôle",Tableau1[[#This Row],[Chiffre d''affaire HT]]*Taux!$B$2,Tableau1[[#This Row],[Chiffre d''affaire HT]]*Taux!$B$1)</f>
        <v>0</v>
      </c>
      <c r="G120" s="11">
        <f>IF(Tableau1[[#This Row],[Montant de la Taxe ]]&lt;100,0,Tableau1[[#This Row],[Montant de la Taxe ]])</f>
        <v>0</v>
      </c>
    </row>
    <row r="121" spans="1:7" x14ac:dyDescent="0.25">
      <c r="A121" s="31"/>
      <c r="B121" s="31"/>
      <c r="C12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21" s="5"/>
      <c r="F121" s="11">
        <f>IF(Tableau1[[#This Row],[Nature (Biocontrôle ou autre)]]="Biocontrôle",Tableau1[[#This Row],[Chiffre d''affaire HT]]*Taux!$B$2,Tableau1[[#This Row],[Chiffre d''affaire HT]]*Taux!$B$1)</f>
        <v>0</v>
      </c>
      <c r="G121" s="11">
        <f>IF(Tableau1[[#This Row],[Montant de la Taxe ]]&lt;100,0,Tableau1[[#This Row],[Montant de la Taxe ]])</f>
        <v>0</v>
      </c>
    </row>
    <row r="122" spans="1:7" x14ac:dyDescent="0.25">
      <c r="A122" s="31"/>
      <c r="B122" s="31"/>
      <c r="C12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22" s="5"/>
      <c r="F122" s="11">
        <f>IF(Tableau1[[#This Row],[Nature (Biocontrôle ou autre)]]="Biocontrôle",Tableau1[[#This Row],[Chiffre d''affaire HT]]*Taux!$B$2,Tableau1[[#This Row],[Chiffre d''affaire HT]]*Taux!$B$1)</f>
        <v>0</v>
      </c>
      <c r="G122" s="11">
        <f>IF(Tableau1[[#This Row],[Montant de la Taxe ]]&lt;100,0,Tableau1[[#This Row],[Montant de la Taxe ]])</f>
        <v>0</v>
      </c>
    </row>
    <row r="123" spans="1:7" x14ac:dyDescent="0.25">
      <c r="A123" s="31"/>
      <c r="B123" s="31"/>
      <c r="C12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23" s="5"/>
      <c r="F123" s="11">
        <f>IF(Tableau1[[#This Row],[Nature (Biocontrôle ou autre)]]="Biocontrôle",Tableau1[[#This Row],[Chiffre d''affaire HT]]*Taux!$B$2,Tableau1[[#This Row],[Chiffre d''affaire HT]]*Taux!$B$1)</f>
        <v>0</v>
      </c>
      <c r="G123" s="11">
        <f>IF(Tableau1[[#This Row],[Montant de la Taxe ]]&lt;100,0,Tableau1[[#This Row],[Montant de la Taxe ]])</f>
        <v>0</v>
      </c>
    </row>
    <row r="124" spans="1:7" x14ac:dyDescent="0.25">
      <c r="A124" s="31"/>
      <c r="B124" s="31"/>
      <c r="C12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24" s="5"/>
      <c r="F124" s="11">
        <f>IF(Tableau1[[#This Row],[Nature (Biocontrôle ou autre)]]="Biocontrôle",Tableau1[[#This Row],[Chiffre d''affaire HT]]*Taux!$B$2,Tableau1[[#This Row],[Chiffre d''affaire HT]]*Taux!$B$1)</f>
        <v>0</v>
      </c>
      <c r="G124" s="11">
        <f>IF(Tableau1[[#This Row],[Montant de la Taxe ]]&lt;100,0,Tableau1[[#This Row],[Montant de la Taxe ]])</f>
        <v>0</v>
      </c>
    </row>
    <row r="125" spans="1:7" x14ac:dyDescent="0.25">
      <c r="A125" s="31"/>
      <c r="B125" s="31"/>
      <c r="C12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25" s="5"/>
      <c r="F125" s="11">
        <f>IF(Tableau1[[#This Row],[Nature (Biocontrôle ou autre)]]="Biocontrôle",Tableau1[[#This Row],[Chiffre d''affaire HT]]*Taux!$B$2,Tableau1[[#This Row],[Chiffre d''affaire HT]]*Taux!$B$1)</f>
        <v>0</v>
      </c>
      <c r="G125" s="11">
        <f>IF(Tableau1[[#This Row],[Montant de la Taxe ]]&lt;100,0,Tableau1[[#This Row],[Montant de la Taxe ]])</f>
        <v>0</v>
      </c>
    </row>
    <row r="126" spans="1:7" x14ac:dyDescent="0.25">
      <c r="A126" s="31"/>
      <c r="B126" s="31"/>
      <c r="C12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26" s="5"/>
      <c r="F126" s="11">
        <f>IF(Tableau1[[#This Row],[Nature (Biocontrôle ou autre)]]="Biocontrôle",Tableau1[[#This Row],[Chiffre d''affaire HT]]*Taux!$B$2,Tableau1[[#This Row],[Chiffre d''affaire HT]]*Taux!$B$1)</f>
        <v>0</v>
      </c>
      <c r="G126" s="11">
        <f>IF(Tableau1[[#This Row],[Montant de la Taxe ]]&lt;100,0,Tableau1[[#This Row],[Montant de la Taxe ]])</f>
        <v>0</v>
      </c>
    </row>
    <row r="127" spans="1:7" x14ac:dyDescent="0.25">
      <c r="A127" s="31"/>
      <c r="B127" s="31"/>
      <c r="C12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27" s="5"/>
      <c r="F127" s="11">
        <f>IF(Tableau1[[#This Row],[Nature (Biocontrôle ou autre)]]="Biocontrôle",Tableau1[[#This Row],[Chiffre d''affaire HT]]*Taux!$B$2,Tableau1[[#This Row],[Chiffre d''affaire HT]]*Taux!$B$1)</f>
        <v>0</v>
      </c>
      <c r="G127" s="11">
        <f>IF(Tableau1[[#This Row],[Montant de la Taxe ]]&lt;100,0,Tableau1[[#This Row],[Montant de la Taxe ]])</f>
        <v>0</v>
      </c>
    </row>
    <row r="128" spans="1:7" x14ac:dyDescent="0.25">
      <c r="A128" s="31"/>
      <c r="B128" s="31"/>
      <c r="C12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28" s="5"/>
      <c r="F128" s="11">
        <f>IF(Tableau1[[#This Row],[Nature (Biocontrôle ou autre)]]="Biocontrôle",Tableau1[[#This Row],[Chiffre d''affaire HT]]*Taux!$B$2,Tableau1[[#This Row],[Chiffre d''affaire HT]]*Taux!$B$1)</f>
        <v>0</v>
      </c>
      <c r="G128" s="11">
        <f>IF(Tableau1[[#This Row],[Montant de la Taxe ]]&lt;100,0,Tableau1[[#This Row],[Montant de la Taxe ]])</f>
        <v>0</v>
      </c>
    </row>
    <row r="129" spans="1:7" x14ac:dyDescent="0.25">
      <c r="A129" s="31"/>
      <c r="B129" s="31"/>
      <c r="C12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29" s="5"/>
      <c r="F129" s="11">
        <f>IF(Tableau1[[#This Row],[Nature (Biocontrôle ou autre)]]="Biocontrôle",Tableau1[[#This Row],[Chiffre d''affaire HT]]*Taux!$B$2,Tableau1[[#This Row],[Chiffre d''affaire HT]]*Taux!$B$1)</f>
        <v>0</v>
      </c>
      <c r="G129" s="11">
        <f>IF(Tableau1[[#This Row],[Montant de la Taxe ]]&lt;100,0,Tableau1[[#This Row],[Montant de la Taxe ]])</f>
        <v>0</v>
      </c>
    </row>
    <row r="130" spans="1:7" x14ac:dyDescent="0.25">
      <c r="A130" s="31"/>
      <c r="B130" s="31"/>
      <c r="C13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30" s="5"/>
      <c r="F130" s="11">
        <f>IF(Tableau1[[#This Row],[Nature (Biocontrôle ou autre)]]="Biocontrôle",Tableau1[[#This Row],[Chiffre d''affaire HT]]*Taux!$B$2,Tableau1[[#This Row],[Chiffre d''affaire HT]]*Taux!$B$1)</f>
        <v>0</v>
      </c>
      <c r="G130" s="11">
        <f>IF(Tableau1[[#This Row],[Montant de la Taxe ]]&lt;100,0,Tableau1[[#This Row],[Montant de la Taxe ]])</f>
        <v>0</v>
      </c>
    </row>
    <row r="131" spans="1:7" x14ac:dyDescent="0.25">
      <c r="A131" s="31"/>
      <c r="B131" s="31"/>
      <c r="C13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31" s="5"/>
      <c r="F131" s="11">
        <f>IF(Tableau1[[#This Row],[Nature (Biocontrôle ou autre)]]="Biocontrôle",Tableau1[[#This Row],[Chiffre d''affaire HT]]*Taux!$B$2,Tableau1[[#This Row],[Chiffre d''affaire HT]]*Taux!$B$1)</f>
        <v>0</v>
      </c>
      <c r="G131" s="11">
        <f>IF(Tableau1[[#This Row],[Montant de la Taxe ]]&lt;100,0,Tableau1[[#This Row],[Montant de la Taxe ]])</f>
        <v>0</v>
      </c>
    </row>
    <row r="132" spans="1:7" x14ac:dyDescent="0.25">
      <c r="A132" s="31"/>
      <c r="B132" s="31"/>
      <c r="C13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32" s="5"/>
      <c r="F132" s="11">
        <f>IF(Tableau1[[#This Row],[Nature (Biocontrôle ou autre)]]="Biocontrôle",Tableau1[[#This Row],[Chiffre d''affaire HT]]*Taux!$B$2,Tableau1[[#This Row],[Chiffre d''affaire HT]]*Taux!$B$1)</f>
        <v>0</v>
      </c>
      <c r="G132" s="11">
        <f>IF(Tableau1[[#This Row],[Montant de la Taxe ]]&lt;100,0,Tableau1[[#This Row],[Montant de la Taxe ]])</f>
        <v>0</v>
      </c>
    </row>
    <row r="133" spans="1:7" x14ac:dyDescent="0.25">
      <c r="A133" s="31"/>
      <c r="B133" s="31"/>
      <c r="C13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33" s="5"/>
      <c r="F133" s="11">
        <f>IF(Tableau1[[#This Row],[Nature (Biocontrôle ou autre)]]="Biocontrôle",Tableau1[[#This Row],[Chiffre d''affaire HT]]*Taux!$B$2,Tableau1[[#This Row],[Chiffre d''affaire HT]]*Taux!$B$1)</f>
        <v>0</v>
      </c>
      <c r="G133" s="11">
        <f>IF(Tableau1[[#This Row],[Montant de la Taxe ]]&lt;100,0,Tableau1[[#This Row],[Montant de la Taxe ]])</f>
        <v>0</v>
      </c>
    </row>
    <row r="134" spans="1:7" x14ac:dyDescent="0.25">
      <c r="A134" s="31"/>
      <c r="B134" s="31"/>
      <c r="C13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34" s="5"/>
      <c r="F134" s="11">
        <f>IF(Tableau1[[#This Row],[Nature (Biocontrôle ou autre)]]="Biocontrôle",Tableau1[[#This Row],[Chiffre d''affaire HT]]*Taux!$B$2,Tableau1[[#This Row],[Chiffre d''affaire HT]]*Taux!$B$1)</f>
        <v>0</v>
      </c>
      <c r="G134" s="11">
        <f>IF(Tableau1[[#This Row],[Montant de la Taxe ]]&lt;100,0,Tableau1[[#This Row],[Montant de la Taxe ]])</f>
        <v>0</v>
      </c>
    </row>
    <row r="135" spans="1:7" x14ac:dyDescent="0.25">
      <c r="A135" s="31"/>
      <c r="B135" s="31"/>
      <c r="C13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35" s="5"/>
      <c r="F135" s="11">
        <f>IF(Tableau1[[#This Row],[Nature (Biocontrôle ou autre)]]="Biocontrôle",Tableau1[[#This Row],[Chiffre d''affaire HT]]*Taux!$B$2,Tableau1[[#This Row],[Chiffre d''affaire HT]]*Taux!$B$1)</f>
        <v>0</v>
      </c>
      <c r="G135" s="11">
        <f>IF(Tableau1[[#This Row],[Montant de la Taxe ]]&lt;100,0,Tableau1[[#This Row],[Montant de la Taxe ]])</f>
        <v>0</v>
      </c>
    </row>
    <row r="136" spans="1:7" x14ac:dyDescent="0.25">
      <c r="A136" s="31"/>
      <c r="B136" s="31"/>
      <c r="C13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36" s="5"/>
      <c r="F136" s="11">
        <f>IF(Tableau1[[#This Row],[Nature (Biocontrôle ou autre)]]="Biocontrôle",Tableau1[[#This Row],[Chiffre d''affaire HT]]*Taux!$B$2,Tableau1[[#This Row],[Chiffre d''affaire HT]]*Taux!$B$1)</f>
        <v>0</v>
      </c>
      <c r="G136" s="11">
        <f>IF(Tableau1[[#This Row],[Montant de la Taxe ]]&lt;100,0,Tableau1[[#This Row],[Montant de la Taxe ]])</f>
        <v>0</v>
      </c>
    </row>
    <row r="137" spans="1:7" x14ac:dyDescent="0.25">
      <c r="A137" s="31"/>
      <c r="B137" s="31"/>
      <c r="C13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37" s="5"/>
      <c r="F137" s="11">
        <f>IF(Tableau1[[#This Row],[Nature (Biocontrôle ou autre)]]="Biocontrôle",Tableau1[[#This Row],[Chiffre d''affaire HT]]*Taux!$B$2,Tableau1[[#This Row],[Chiffre d''affaire HT]]*Taux!$B$1)</f>
        <v>0</v>
      </c>
      <c r="G137" s="11">
        <f>IF(Tableau1[[#This Row],[Montant de la Taxe ]]&lt;100,0,Tableau1[[#This Row],[Montant de la Taxe ]])</f>
        <v>0</v>
      </c>
    </row>
    <row r="138" spans="1:7" x14ac:dyDescent="0.25">
      <c r="A138" s="31"/>
      <c r="B138" s="31"/>
      <c r="C13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38" s="5"/>
      <c r="F138" s="11">
        <f>IF(Tableau1[[#This Row],[Nature (Biocontrôle ou autre)]]="Biocontrôle",Tableau1[[#This Row],[Chiffre d''affaire HT]]*Taux!$B$2,Tableau1[[#This Row],[Chiffre d''affaire HT]]*Taux!$B$1)</f>
        <v>0</v>
      </c>
      <c r="G138" s="11">
        <f>IF(Tableau1[[#This Row],[Montant de la Taxe ]]&lt;100,0,Tableau1[[#This Row],[Montant de la Taxe ]])</f>
        <v>0</v>
      </c>
    </row>
    <row r="139" spans="1:7" x14ac:dyDescent="0.25">
      <c r="A139" s="31"/>
      <c r="B139" s="31"/>
      <c r="C13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39" s="5"/>
      <c r="F139" s="11">
        <f>IF(Tableau1[[#This Row],[Nature (Biocontrôle ou autre)]]="Biocontrôle",Tableau1[[#This Row],[Chiffre d''affaire HT]]*Taux!$B$2,Tableau1[[#This Row],[Chiffre d''affaire HT]]*Taux!$B$1)</f>
        <v>0</v>
      </c>
      <c r="G139" s="11">
        <f>IF(Tableau1[[#This Row],[Montant de la Taxe ]]&lt;100,0,Tableau1[[#This Row],[Montant de la Taxe ]])</f>
        <v>0</v>
      </c>
    </row>
    <row r="140" spans="1:7" x14ac:dyDescent="0.25">
      <c r="A140" s="31"/>
      <c r="B140" s="31"/>
      <c r="C14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40" s="5"/>
      <c r="F140" s="11">
        <f>IF(Tableau1[[#This Row],[Nature (Biocontrôle ou autre)]]="Biocontrôle",Tableau1[[#This Row],[Chiffre d''affaire HT]]*Taux!$B$2,Tableau1[[#This Row],[Chiffre d''affaire HT]]*Taux!$B$1)</f>
        <v>0</v>
      </c>
      <c r="G140" s="11">
        <f>IF(Tableau1[[#This Row],[Montant de la Taxe ]]&lt;100,0,Tableau1[[#This Row],[Montant de la Taxe ]])</f>
        <v>0</v>
      </c>
    </row>
    <row r="141" spans="1:7" x14ac:dyDescent="0.25">
      <c r="A141" s="31"/>
      <c r="B141" s="31"/>
      <c r="C14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41" s="5"/>
      <c r="F141" s="11">
        <f>IF(Tableau1[[#This Row],[Nature (Biocontrôle ou autre)]]="Biocontrôle",Tableau1[[#This Row],[Chiffre d''affaire HT]]*Taux!$B$2,Tableau1[[#This Row],[Chiffre d''affaire HT]]*Taux!$B$1)</f>
        <v>0</v>
      </c>
      <c r="G141" s="11">
        <f>IF(Tableau1[[#This Row],[Montant de la Taxe ]]&lt;100,0,Tableau1[[#This Row],[Montant de la Taxe ]])</f>
        <v>0</v>
      </c>
    </row>
    <row r="142" spans="1:7" x14ac:dyDescent="0.25">
      <c r="A142" s="31"/>
      <c r="B142" s="31"/>
      <c r="C14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42" s="5"/>
      <c r="F142" s="11">
        <f>IF(Tableau1[[#This Row],[Nature (Biocontrôle ou autre)]]="Biocontrôle",Tableau1[[#This Row],[Chiffre d''affaire HT]]*Taux!$B$2,Tableau1[[#This Row],[Chiffre d''affaire HT]]*Taux!$B$1)</f>
        <v>0</v>
      </c>
      <c r="G142" s="11">
        <f>IF(Tableau1[[#This Row],[Montant de la Taxe ]]&lt;100,0,Tableau1[[#This Row],[Montant de la Taxe ]])</f>
        <v>0</v>
      </c>
    </row>
    <row r="143" spans="1:7" x14ac:dyDescent="0.25">
      <c r="A143" s="31"/>
      <c r="B143" s="31"/>
      <c r="C14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43" s="5"/>
      <c r="F143" s="11">
        <f>IF(Tableau1[[#This Row],[Nature (Biocontrôle ou autre)]]="Biocontrôle",Tableau1[[#This Row],[Chiffre d''affaire HT]]*Taux!$B$2,Tableau1[[#This Row],[Chiffre d''affaire HT]]*Taux!$B$1)</f>
        <v>0</v>
      </c>
      <c r="G143" s="11">
        <f>IF(Tableau1[[#This Row],[Montant de la Taxe ]]&lt;100,0,Tableau1[[#This Row],[Montant de la Taxe ]])</f>
        <v>0</v>
      </c>
    </row>
    <row r="144" spans="1:7" x14ac:dyDescent="0.25">
      <c r="A144" s="31"/>
      <c r="B144" s="31"/>
      <c r="C14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44" s="5"/>
      <c r="F144" s="11">
        <f>IF(Tableau1[[#This Row],[Nature (Biocontrôle ou autre)]]="Biocontrôle",Tableau1[[#This Row],[Chiffre d''affaire HT]]*Taux!$B$2,Tableau1[[#This Row],[Chiffre d''affaire HT]]*Taux!$B$1)</f>
        <v>0</v>
      </c>
      <c r="G144" s="11">
        <f>IF(Tableau1[[#This Row],[Montant de la Taxe ]]&lt;100,0,Tableau1[[#This Row],[Montant de la Taxe ]])</f>
        <v>0</v>
      </c>
    </row>
    <row r="145" spans="1:7" x14ac:dyDescent="0.25">
      <c r="A145" s="31"/>
      <c r="B145" s="31"/>
      <c r="C14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45" s="5"/>
      <c r="F145" s="11">
        <f>IF(Tableau1[[#This Row],[Nature (Biocontrôle ou autre)]]="Biocontrôle",Tableau1[[#This Row],[Chiffre d''affaire HT]]*Taux!$B$2,Tableau1[[#This Row],[Chiffre d''affaire HT]]*Taux!$B$1)</f>
        <v>0</v>
      </c>
      <c r="G145" s="11">
        <f>IF(Tableau1[[#This Row],[Montant de la Taxe ]]&lt;100,0,Tableau1[[#This Row],[Montant de la Taxe ]])</f>
        <v>0</v>
      </c>
    </row>
    <row r="146" spans="1:7" x14ac:dyDescent="0.25">
      <c r="A146" s="31"/>
      <c r="B146" s="31"/>
      <c r="C14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46" s="5"/>
      <c r="F146" s="11">
        <f>IF(Tableau1[[#This Row],[Nature (Biocontrôle ou autre)]]="Biocontrôle",Tableau1[[#This Row],[Chiffre d''affaire HT]]*Taux!$B$2,Tableau1[[#This Row],[Chiffre d''affaire HT]]*Taux!$B$1)</f>
        <v>0</v>
      </c>
      <c r="G146" s="11">
        <f>IF(Tableau1[[#This Row],[Montant de la Taxe ]]&lt;100,0,Tableau1[[#This Row],[Montant de la Taxe ]])</f>
        <v>0</v>
      </c>
    </row>
    <row r="147" spans="1:7" x14ac:dyDescent="0.25">
      <c r="A147" s="31"/>
      <c r="B147" s="31"/>
      <c r="C14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47" s="5"/>
      <c r="F147" s="11">
        <f>IF(Tableau1[[#This Row],[Nature (Biocontrôle ou autre)]]="Biocontrôle",Tableau1[[#This Row],[Chiffre d''affaire HT]]*Taux!$B$2,Tableau1[[#This Row],[Chiffre d''affaire HT]]*Taux!$B$1)</f>
        <v>0</v>
      </c>
      <c r="G147" s="11">
        <f>IF(Tableau1[[#This Row],[Montant de la Taxe ]]&lt;100,0,Tableau1[[#This Row],[Montant de la Taxe ]])</f>
        <v>0</v>
      </c>
    </row>
    <row r="148" spans="1:7" x14ac:dyDescent="0.25">
      <c r="A148" s="31"/>
      <c r="B148" s="31"/>
      <c r="C14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48" s="5"/>
      <c r="F148" s="11">
        <f>IF(Tableau1[[#This Row],[Nature (Biocontrôle ou autre)]]="Biocontrôle",Tableau1[[#This Row],[Chiffre d''affaire HT]]*Taux!$B$2,Tableau1[[#This Row],[Chiffre d''affaire HT]]*Taux!$B$1)</f>
        <v>0</v>
      </c>
      <c r="G148" s="11">
        <f>IF(Tableau1[[#This Row],[Montant de la Taxe ]]&lt;100,0,Tableau1[[#This Row],[Montant de la Taxe ]])</f>
        <v>0</v>
      </c>
    </row>
    <row r="149" spans="1:7" x14ac:dyDescent="0.25">
      <c r="A149" s="31"/>
      <c r="B149" s="31"/>
      <c r="C14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49" s="5"/>
      <c r="F149" s="11">
        <f>IF(Tableau1[[#This Row],[Nature (Biocontrôle ou autre)]]="Biocontrôle",Tableau1[[#This Row],[Chiffre d''affaire HT]]*Taux!$B$2,Tableau1[[#This Row],[Chiffre d''affaire HT]]*Taux!$B$1)</f>
        <v>0</v>
      </c>
      <c r="G149" s="11">
        <f>IF(Tableau1[[#This Row],[Montant de la Taxe ]]&lt;100,0,Tableau1[[#This Row],[Montant de la Taxe ]])</f>
        <v>0</v>
      </c>
    </row>
    <row r="150" spans="1:7" x14ac:dyDescent="0.25">
      <c r="A150" s="31"/>
      <c r="B150" s="31"/>
      <c r="C15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50" s="5"/>
      <c r="F150" s="11">
        <f>IF(Tableau1[[#This Row],[Nature (Biocontrôle ou autre)]]="Biocontrôle",Tableau1[[#This Row],[Chiffre d''affaire HT]]*Taux!$B$2,Tableau1[[#This Row],[Chiffre d''affaire HT]]*Taux!$B$1)</f>
        <v>0</v>
      </c>
      <c r="G150" s="11">
        <f>IF(Tableau1[[#This Row],[Montant de la Taxe ]]&lt;100,0,Tableau1[[#This Row],[Montant de la Taxe ]])</f>
        <v>0</v>
      </c>
    </row>
    <row r="151" spans="1:7" x14ac:dyDescent="0.25">
      <c r="A151" s="31"/>
      <c r="B151" s="31"/>
      <c r="C15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51" s="5"/>
      <c r="F151" s="11">
        <f>IF(Tableau1[[#This Row],[Nature (Biocontrôle ou autre)]]="Biocontrôle",Tableau1[[#This Row],[Chiffre d''affaire HT]]*Taux!$B$2,Tableau1[[#This Row],[Chiffre d''affaire HT]]*Taux!$B$1)</f>
        <v>0</v>
      </c>
      <c r="G151" s="11">
        <f>IF(Tableau1[[#This Row],[Montant de la Taxe ]]&lt;100,0,Tableau1[[#This Row],[Montant de la Taxe ]])</f>
        <v>0</v>
      </c>
    </row>
    <row r="152" spans="1:7" x14ac:dyDescent="0.25">
      <c r="A152" s="31"/>
      <c r="B152" s="31"/>
      <c r="C15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52" s="5"/>
      <c r="F152" s="11">
        <f>IF(Tableau1[[#This Row],[Nature (Biocontrôle ou autre)]]="Biocontrôle",Tableau1[[#This Row],[Chiffre d''affaire HT]]*Taux!$B$2,Tableau1[[#This Row],[Chiffre d''affaire HT]]*Taux!$B$1)</f>
        <v>0</v>
      </c>
      <c r="G152" s="11">
        <f>IF(Tableau1[[#This Row],[Montant de la Taxe ]]&lt;100,0,Tableau1[[#This Row],[Montant de la Taxe ]])</f>
        <v>0</v>
      </c>
    </row>
    <row r="153" spans="1:7" x14ac:dyDescent="0.25">
      <c r="A153" s="31"/>
      <c r="B153" s="31"/>
      <c r="C15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53" s="5"/>
      <c r="F153" s="11">
        <f>IF(Tableau1[[#This Row],[Nature (Biocontrôle ou autre)]]="Biocontrôle",Tableau1[[#This Row],[Chiffre d''affaire HT]]*Taux!$B$2,Tableau1[[#This Row],[Chiffre d''affaire HT]]*Taux!$B$1)</f>
        <v>0</v>
      </c>
      <c r="G153" s="11">
        <f>IF(Tableau1[[#This Row],[Montant de la Taxe ]]&lt;100,0,Tableau1[[#This Row],[Montant de la Taxe ]])</f>
        <v>0</v>
      </c>
    </row>
    <row r="154" spans="1:7" x14ac:dyDescent="0.25">
      <c r="A154" s="31"/>
      <c r="B154" s="31"/>
      <c r="C15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54" s="5"/>
      <c r="F154" s="11">
        <f>IF(Tableau1[[#This Row],[Nature (Biocontrôle ou autre)]]="Biocontrôle",Tableau1[[#This Row],[Chiffre d''affaire HT]]*Taux!$B$2,Tableau1[[#This Row],[Chiffre d''affaire HT]]*Taux!$B$1)</f>
        <v>0</v>
      </c>
      <c r="G154" s="11">
        <f>IF(Tableau1[[#This Row],[Montant de la Taxe ]]&lt;100,0,Tableau1[[#This Row],[Montant de la Taxe ]])</f>
        <v>0</v>
      </c>
    </row>
    <row r="155" spans="1:7" x14ac:dyDescent="0.25">
      <c r="A155" s="31"/>
      <c r="B155" s="31"/>
      <c r="C15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55" s="5"/>
      <c r="F155" s="11">
        <f>IF(Tableau1[[#This Row],[Nature (Biocontrôle ou autre)]]="Biocontrôle",Tableau1[[#This Row],[Chiffre d''affaire HT]]*Taux!$B$2,Tableau1[[#This Row],[Chiffre d''affaire HT]]*Taux!$B$1)</f>
        <v>0</v>
      </c>
      <c r="G155" s="11">
        <f>IF(Tableau1[[#This Row],[Montant de la Taxe ]]&lt;100,0,Tableau1[[#This Row],[Montant de la Taxe ]])</f>
        <v>0</v>
      </c>
    </row>
    <row r="156" spans="1:7" x14ac:dyDescent="0.25">
      <c r="A156" s="31"/>
      <c r="B156" s="31"/>
      <c r="C15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56" s="5"/>
      <c r="F156" s="11">
        <f>IF(Tableau1[[#This Row],[Nature (Biocontrôle ou autre)]]="Biocontrôle",Tableau1[[#This Row],[Chiffre d''affaire HT]]*Taux!$B$2,Tableau1[[#This Row],[Chiffre d''affaire HT]]*Taux!$B$1)</f>
        <v>0</v>
      </c>
      <c r="G156" s="11">
        <f>IF(Tableau1[[#This Row],[Montant de la Taxe ]]&lt;100,0,Tableau1[[#This Row],[Montant de la Taxe ]])</f>
        <v>0</v>
      </c>
    </row>
    <row r="157" spans="1:7" x14ac:dyDescent="0.25">
      <c r="A157" s="31"/>
      <c r="B157" s="31"/>
      <c r="C15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57" s="5"/>
      <c r="F157" s="11">
        <f>IF(Tableau1[[#This Row],[Nature (Biocontrôle ou autre)]]="Biocontrôle",Tableau1[[#This Row],[Chiffre d''affaire HT]]*Taux!$B$2,Tableau1[[#This Row],[Chiffre d''affaire HT]]*Taux!$B$1)</f>
        <v>0</v>
      </c>
      <c r="G157" s="11">
        <f>IF(Tableau1[[#This Row],[Montant de la Taxe ]]&lt;100,0,Tableau1[[#This Row],[Montant de la Taxe ]])</f>
        <v>0</v>
      </c>
    </row>
    <row r="158" spans="1:7" x14ac:dyDescent="0.25">
      <c r="A158" s="31"/>
      <c r="B158" s="31"/>
      <c r="C15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58" s="5"/>
      <c r="F158" s="11">
        <f>IF(Tableau1[[#This Row],[Nature (Biocontrôle ou autre)]]="Biocontrôle",Tableau1[[#This Row],[Chiffre d''affaire HT]]*Taux!$B$2,Tableau1[[#This Row],[Chiffre d''affaire HT]]*Taux!$B$1)</f>
        <v>0</v>
      </c>
      <c r="G158" s="11">
        <f>IF(Tableau1[[#This Row],[Montant de la Taxe ]]&lt;100,0,Tableau1[[#This Row],[Montant de la Taxe ]])</f>
        <v>0</v>
      </c>
    </row>
    <row r="159" spans="1:7" x14ac:dyDescent="0.25">
      <c r="A159" s="31"/>
      <c r="B159" s="31"/>
      <c r="C15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59" s="5"/>
      <c r="F159" s="11">
        <f>IF(Tableau1[[#This Row],[Nature (Biocontrôle ou autre)]]="Biocontrôle",Tableau1[[#This Row],[Chiffre d''affaire HT]]*Taux!$B$2,Tableau1[[#This Row],[Chiffre d''affaire HT]]*Taux!$B$1)</f>
        <v>0</v>
      </c>
      <c r="G159" s="11">
        <f>IF(Tableau1[[#This Row],[Montant de la Taxe ]]&lt;100,0,Tableau1[[#This Row],[Montant de la Taxe ]])</f>
        <v>0</v>
      </c>
    </row>
    <row r="160" spans="1:7" x14ac:dyDescent="0.25">
      <c r="A160" s="31"/>
      <c r="B160" s="31"/>
      <c r="C16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60" s="5"/>
      <c r="F160" s="11">
        <f>IF(Tableau1[[#This Row],[Nature (Biocontrôle ou autre)]]="Biocontrôle",Tableau1[[#This Row],[Chiffre d''affaire HT]]*Taux!$B$2,Tableau1[[#This Row],[Chiffre d''affaire HT]]*Taux!$B$1)</f>
        <v>0</v>
      </c>
      <c r="G160" s="11">
        <f>IF(Tableau1[[#This Row],[Montant de la Taxe ]]&lt;100,0,Tableau1[[#This Row],[Montant de la Taxe ]])</f>
        <v>0</v>
      </c>
    </row>
    <row r="161" spans="1:7" x14ac:dyDescent="0.25">
      <c r="A161" s="31"/>
      <c r="B161" s="31"/>
      <c r="C16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61" s="5"/>
      <c r="F161" s="11">
        <f>IF(Tableau1[[#This Row],[Nature (Biocontrôle ou autre)]]="Biocontrôle",Tableau1[[#This Row],[Chiffre d''affaire HT]]*Taux!$B$2,Tableau1[[#This Row],[Chiffre d''affaire HT]]*Taux!$B$1)</f>
        <v>0</v>
      </c>
      <c r="G161" s="11">
        <f>IF(Tableau1[[#This Row],[Montant de la Taxe ]]&lt;100,0,Tableau1[[#This Row],[Montant de la Taxe ]])</f>
        <v>0</v>
      </c>
    </row>
    <row r="162" spans="1:7" x14ac:dyDescent="0.25">
      <c r="A162" s="31"/>
      <c r="B162" s="31"/>
      <c r="C16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62" s="5"/>
      <c r="F162" s="11">
        <f>IF(Tableau1[[#This Row],[Nature (Biocontrôle ou autre)]]="Biocontrôle",Tableau1[[#This Row],[Chiffre d''affaire HT]]*Taux!$B$2,Tableau1[[#This Row],[Chiffre d''affaire HT]]*Taux!$B$1)</f>
        <v>0</v>
      </c>
      <c r="G162" s="11">
        <f>IF(Tableau1[[#This Row],[Montant de la Taxe ]]&lt;100,0,Tableau1[[#This Row],[Montant de la Taxe ]])</f>
        <v>0</v>
      </c>
    </row>
    <row r="163" spans="1:7" x14ac:dyDescent="0.25">
      <c r="A163" s="31"/>
      <c r="B163" s="31"/>
      <c r="C16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63" s="5"/>
      <c r="F163" s="11">
        <f>IF(Tableau1[[#This Row],[Nature (Biocontrôle ou autre)]]="Biocontrôle",Tableau1[[#This Row],[Chiffre d''affaire HT]]*Taux!$B$2,Tableau1[[#This Row],[Chiffre d''affaire HT]]*Taux!$B$1)</f>
        <v>0</v>
      </c>
      <c r="G163" s="11">
        <f>IF(Tableau1[[#This Row],[Montant de la Taxe ]]&lt;100,0,Tableau1[[#This Row],[Montant de la Taxe ]])</f>
        <v>0</v>
      </c>
    </row>
    <row r="164" spans="1:7" x14ac:dyDescent="0.25">
      <c r="A164" s="31"/>
      <c r="B164" s="31"/>
      <c r="C16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64" s="5"/>
      <c r="F164" s="11">
        <f>IF(Tableau1[[#This Row],[Nature (Biocontrôle ou autre)]]="Biocontrôle",Tableau1[[#This Row],[Chiffre d''affaire HT]]*Taux!$B$2,Tableau1[[#This Row],[Chiffre d''affaire HT]]*Taux!$B$1)</f>
        <v>0</v>
      </c>
      <c r="G164" s="11">
        <f>IF(Tableau1[[#This Row],[Montant de la Taxe ]]&lt;100,0,Tableau1[[#This Row],[Montant de la Taxe ]])</f>
        <v>0</v>
      </c>
    </row>
    <row r="165" spans="1:7" x14ac:dyDescent="0.25">
      <c r="A165" s="31"/>
      <c r="B165" s="31"/>
      <c r="C16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65" s="5"/>
      <c r="F165" s="11">
        <f>IF(Tableau1[[#This Row],[Nature (Biocontrôle ou autre)]]="Biocontrôle",Tableau1[[#This Row],[Chiffre d''affaire HT]]*Taux!$B$2,Tableau1[[#This Row],[Chiffre d''affaire HT]]*Taux!$B$1)</f>
        <v>0</v>
      </c>
      <c r="G165" s="11">
        <f>IF(Tableau1[[#This Row],[Montant de la Taxe ]]&lt;100,0,Tableau1[[#This Row],[Montant de la Taxe ]])</f>
        <v>0</v>
      </c>
    </row>
    <row r="166" spans="1:7" x14ac:dyDescent="0.25">
      <c r="A166" s="31"/>
      <c r="B166" s="31"/>
      <c r="C16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66" s="5"/>
      <c r="F166" s="11">
        <f>IF(Tableau1[[#This Row],[Nature (Biocontrôle ou autre)]]="Biocontrôle",Tableau1[[#This Row],[Chiffre d''affaire HT]]*Taux!$B$2,Tableau1[[#This Row],[Chiffre d''affaire HT]]*Taux!$B$1)</f>
        <v>0</v>
      </c>
      <c r="G166" s="11">
        <f>IF(Tableau1[[#This Row],[Montant de la Taxe ]]&lt;100,0,Tableau1[[#This Row],[Montant de la Taxe ]])</f>
        <v>0</v>
      </c>
    </row>
    <row r="167" spans="1:7" x14ac:dyDescent="0.25">
      <c r="A167" s="31"/>
      <c r="B167" s="31"/>
      <c r="C16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67" s="5"/>
      <c r="F167" s="11">
        <f>IF(Tableau1[[#This Row],[Nature (Biocontrôle ou autre)]]="Biocontrôle",Tableau1[[#This Row],[Chiffre d''affaire HT]]*Taux!$B$2,Tableau1[[#This Row],[Chiffre d''affaire HT]]*Taux!$B$1)</f>
        <v>0</v>
      </c>
      <c r="G167" s="11">
        <f>IF(Tableau1[[#This Row],[Montant de la Taxe ]]&lt;100,0,Tableau1[[#This Row],[Montant de la Taxe ]])</f>
        <v>0</v>
      </c>
    </row>
    <row r="168" spans="1:7" x14ac:dyDescent="0.25">
      <c r="A168" s="31"/>
      <c r="B168" s="31"/>
      <c r="C16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68" s="5"/>
      <c r="F168" s="11">
        <f>IF(Tableau1[[#This Row],[Nature (Biocontrôle ou autre)]]="Biocontrôle",Tableau1[[#This Row],[Chiffre d''affaire HT]]*Taux!$B$2,Tableau1[[#This Row],[Chiffre d''affaire HT]]*Taux!$B$1)</f>
        <v>0</v>
      </c>
      <c r="G168" s="11">
        <f>IF(Tableau1[[#This Row],[Montant de la Taxe ]]&lt;100,0,Tableau1[[#This Row],[Montant de la Taxe ]])</f>
        <v>0</v>
      </c>
    </row>
    <row r="169" spans="1:7" x14ac:dyDescent="0.25">
      <c r="A169" s="31"/>
      <c r="B169" s="31"/>
      <c r="C16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69" s="5"/>
      <c r="F169" s="11">
        <f>IF(Tableau1[[#This Row],[Nature (Biocontrôle ou autre)]]="Biocontrôle",Tableau1[[#This Row],[Chiffre d''affaire HT]]*Taux!$B$2,Tableau1[[#This Row],[Chiffre d''affaire HT]]*Taux!$B$1)</f>
        <v>0</v>
      </c>
      <c r="G169" s="11">
        <f>IF(Tableau1[[#This Row],[Montant de la Taxe ]]&lt;100,0,Tableau1[[#This Row],[Montant de la Taxe ]])</f>
        <v>0</v>
      </c>
    </row>
    <row r="170" spans="1:7" x14ac:dyDescent="0.25">
      <c r="A170" s="31"/>
      <c r="B170" s="31"/>
      <c r="C17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70" s="5"/>
      <c r="F170" s="11">
        <f>IF(Tableau1[[#This Row],[Nature (Biocontrôle ou autre)]]="Biocontrôle",Tableau1[[#This Row],[Chiffre d''affaire HT]]*Taux!$B$2,Tableau1[[#This Row],[Chiffre d''affaire HT]]*Taux!$B$1)</f>
        <v>0</v>
      </c>
      <c r="G170" s="11">
        <f>IF(Tableau1[[#This Row],[Montant de la Taxe ]]&lt;100,0,Tableau1[[#This Row],[Montant de la Taxe ]])</f>
        <v>0</v>
      </c>
    </row>
    <row r="171" spans="1:7" x14ac:dyDescent="0.25">
      <c r="A171" s="31"/>
      <c r="B171" s="31"/>
      <c r="C17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71" s="5"/>
      <c r="F171" s="11">
        <f>IF(Tableau1[[#This Row],[Nature (Biocontrôle ou autre)]]="Biocontrôle",Tableau1[[#This Row],[Chiffre d''affaire HT]]*Taux!$B$2,Tableau1[[#This Row],[Chiffre d''affaire HT]]*Taux!$B$1)</f>
        <v>0</v>
      </c>
      <c r="G171" s="11">
        <f>IF(Tableau1[[#This Row],[Montant de la Taxe ]]&lt;100,0,Tableau1[[#This Row],[Montant de la Taxe ]])</f>
        <v>0</v>
      </c>
    </row>
    <row r="172" spans="1:7" x14ac:dyDescent="0.25">
      <c r="A172" s="31"/>
      <c r="B172" s="31"/>
      <c r="C17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72" s="5"/>
      <c r="F172" s="11">
        <f>IF(Tableau1[[#This Row],[Nature (Biocontrôle ou autre)]]="Biocontrôle",Tableau1[[#This Row],[Chiffre d''affaire HT]]*Taux!$B$2,Tableau1[[#This Row],[Chiffre d''affaire HT]]*Taux!$B$1)</f>
        <v>0</v>
      </c>
      <c r="G172" s="11">
        <f>IF(Tableau1[[#This Row],[Montant de la Taxe ]]&lt;100,0,Tableau1[[#This Row],[Montant de la Taxe ]])</f>
        <v>0</v>
      </c>
    </row>
    <row r="173" spans="1:7" x14ac:dyDescent="0.25">
      <c r="A173" s="31"/>
      <c r="B173" s="31"/>
      <c r="C17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73" s="5"/>
      <c r="F173" s="11">
        <f>IF(Tableau1[[#This Row],[Nature (Biocontrôle ou autre)]]="Biocontrôle",Tableau1[[#This Row],[Chiffre d''affaire HT]]*Taux!$B$2,Tableau1[[#This Row],[Chiffre d''affaire HT]]*Taux!$B$1)</f>
        <v>0</v>
      </c>
      <c r="G173" s="11">
        <f>IF(Tableau1[[#This Row],[Montant de la Taxe ]]&lt;100,0,Tableau1[[#This Row],[Montant de la Taxe ]])</f>
        <v>0</v>
      </c>
    </row>
    <row r="174" spans="1:7" x14ac:dyDescent="0.25">
      <c r="A174" s="31"/>
      <c r="B174" s="31"/>
      <c r="C17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74" s="5"/>
      <c r="F174" s="11">
        <f>IF(Tableau1[[#This Row],[Nature (Biocontrôle ou autre)]]="Biocontrôle",Tableau1[[#This Row],[Chiffre d''affaire HT]]*Taux!$B$2,Tableau1[[#This Row],[Chiffre d''affaire HT]]*Taux!$B$1)</f>
        <v>0</v>
      </c>
      <c r="G174" s="11">
        <f>IF(Tableau1[[#This Row],[Montant de la Taxe ]]&lt;100,0,Tableau1[[#This Row],[Montant de la Taxe ]])</f>
        <v>0</v>
      </c>
    </row>
    <row r="175" spans="1:7" x14ac:dyDescent="0.25">
      <c r="A175" s="31"/>
      <c r="B175" s="31"/>
      <c r="C17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75" s="5"/>
      <c r="F175" s="11">
        <f>IF(Tableau1[[#This Row],[Nature (Biocontrôle ou autre)]]="Biocontrôle",Tableau1[[#This Row],[Chiffre d''affaire HT]]*Taux!$B$2,Tableau1[[#This Row],[Chiffre d''affaire HT]]*Taux!$B$1)</f>
        <v>0</v>
      </c>
      <c r="G175" s="11">
        <f>IF(Tableau1[[#This Row],[Montant de la Taxe ]]&lt;100,0,Tableau1[[#This Row],[Montant de la Taxe ]])</f>
        <v>0</v>
      </c>
    </row>
    <row r="176" spans="1:7" x14ac:dyDescent="0.25">
      <c r="A176" s="31"/>
      <c r="B176" s="31"/>
      <c r="C17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76" s="5"/>
      <c r="F176" s="11">
        <f>IF(Tableau1[[#This Row],[Nature (Biocontrôle ou autre)]]="Biocontrôle",Tableau1[[#This Row],[Chiffre d''affaire HT]]*Taux!$B$2,Tableau1[[#This Row],[Chiffre d''affaire HT]]*Taux!$B$1)</f>
        <v>0</v>
      </c>
      <c r="G176" s="11">
        <f>IF(Tableau1[[#This Row],[Montant de la Taxe ]]&lt;100,0,Tableau1[[#This Row],[Montant de la Taxe ]])</f>
        <v>0</v>
      </c>
    </row>
    <row r="177" spans="1:7" x14ac:dyDescent="0.25">
      <c r="A177" s="31"/>
      <c r="B177" s="31"/>
      <c r="C17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77" s="5"/>
      <c r="F177" s="11">
        <f>IF(Tableau1[[#This Row],[Nature (Biocontrôle ou autre)]]="Biocontrôle",Tableau1[[#This Row],[Chiffre d''affaire HT]]*Taux!$B$2,Tableau1[[#This Row],[Chiffre d''affaire HT]]*Taux!$B$1)</f>
        <v>0</v>
      </c>
      <c r="G177" s="11">
        <f>IF(Tableau1[[#This Row],[Montant de la Taxe ]]&lt;100,0,Tableau1[[#This Row],[Montant de la Taxe ]])</f>
        <v>0</v>
      </c>
    </row>
    <row r="178" spans="1:7" x14ac:dyDescent="0.25">
      <c r="A178" s="31"/>
      <c r="B178" s="31"/>
      <c r="C17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78" s="5"/>
      <c r="F178" s="11">
        <f>IF(Tableau1[[#This Row],[Nature (Biocontrôle ou autre)]]="Biocontrôle",Tableau1[[#This Row],[Chiffre d''affaire HT]]*Taux!$B$2,Tableau1[[#This Row],[Chiffre d''affaire HT]]*Taux!$B$1)</f>
        <v>0</v>
      </c>
      <c r="G178" s="11">
        <f>IF(Tableau1[[#This Row],[Montant de la Taxe ]]&lt;100,0,Tableau1[[#This Row],[Montant de la Taxe ]])</f>
        <v>0</v>
      </c>
    </row>
    <row r="179" spans="1:7" x14ac:dyDescent="0.25">
      <c r="A179" s="31"/>
      <c r="B179" s="31"/>
      <c r="C17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79" s="5"/>
      <c r="F179" s="11">
        <f>IF(Tableau1[[#This Row],[Nature (Biocontrôle ou autre)]]="Biocontrôle",Tableau1[[#This Row],[Chiffre d''affaire HT]]*Taux!$B$2,Tableau1[[#This Row],[Chiffre d''affaire HT]]*Taux!$B$1)</f>
        <v>0</v>
      </c>
      <c r="G179" s="11">
        <f>IF(Tableau1[[#This Row],[Montant de la Taxe ]]&lt;100,0,Tableau1[[#This Row],[Montant de la Taxe ]])</f>
        <v>0</v>
      </c>
    </row>
    <row r="180" spans="1:7" x14ac:dyDescent="0.25">
      <c r="A180" s="31"/>
      <c r="B180" s="31"/>
      <c r="C18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80" s="5"/>
      <c r="F180" s="11">
        <f>IF(Tableau1[[#This Row],[Nature (Biocontrôle ou autre)]]="Biocontrôle",Tableau1[[#This Row],[Chiffre d''affaire HT]]*Taux!$B$2,Tableau1[[#This Row],[Chiffre d''affaire HT]]*Taux!$B$1)</f>
        <v>0</v>
      </c>
      <c r="G180" s="11">
        <f>IF(Tableau1[[#This Row],[Montant de la Taxe ]]&lt;100,0,Tableau1[[#This Row],[Montant de la Taxe ]])</f>
        <v>0</v>
      </c>
    </row>
    <row r="181" spans="1:7" x14ac:dyDescent="0.25">
      <c r="A181" s="31"/>
      <c r="B181" s="31"/>
      <c r="C18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81" s="5"/>
      <c r="F181" s="11">
        <f>IF(Tableau1[[#This Row],[Nature (Biocontrôle ou autre)]]="Biocontrôle",Tableau1[[#This Row],[Chiffre d''affaire HT]]*Taux!$B$2,Tableau1[[#This Row],[Chiffre d''affaire HT]]*Taux!$B$1)</f>
        <v>0</v>
      </c>
      <c r="G181" s="11">
        <f>IF(Tableau1[[#This Row],[Montant de la Taxe ]]&lt;100,0,Tableau1[[#This Row],[Montant de la Taxe ]])</f>
        <v>0</v>
      </c>
    </row>
    <row r="182" spans="1:7" x14ac:dyDescent="0.25">
      <c r="A182" s="31"/>
      <c r="B182" s="31"/>
      <c r="C18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82" s="5"/>
      <c r="F182" s="11">
        <f>IF(Tableau1[[#This Row],[Nature (Biocontrôle ou autre)]]="Biocontrôle",Tableau1[[#This Row],[Chiffre d''affaire HT]]*Taux!$B$2,Tableau1[[#This Row],[Chiffre d''affaire HT]]*Taux!$B$1)</f>
        <v>0</v>
      </c>
      <c r="G182" s="11">
        <f>IF(Tableau1[[#This Row],[Montant de la Taxe ]]&lt;100,0,Tableau1[[#This Row],[Montant de la Taxe ]])</f>
        <v>0</v>
      </c>
    </row>
    <row r="183" spans="1:7" x14ac:dyDescent="0.25">
      <c r="A183" s="31"/>
      <c r="B183" s="31"/>
      <c r="C18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83" s="5"/>
      <c r="F183" s="11">
        <f>IF(Tableau1[[#This Row],[Nature (Biocontrôle ou autre)]]="Biocontrôle",Tableau1[[#This Row],[Chiffre d''affaire HT]]*Taux!$B$2,Tableau1[[#This Row],[Chiffre d''affaire HT]]*Taux!$B$1)</f>
        <v>0</v>
      </c>
      <c r="G183" s="11">
        <f>IF(Tableau1[[#This Row],[Montant de la Taxe ]]&lt;100,0,Tableau1[[#This Row],[Montant de la Taxe ]])</f>
        <v>0</v>
      </c>
    </row>
    <row r="184" spans="1:7" x14ac:dyDescent="0.25">
      <c r="A184" s="31"/>
      <c r="B184" s="31"/>
      <c r="C18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84" s="5"/>
      <c r="F184" s="11">
        <f>IF(Tableau1[[#This Row],[Nature (Biocontrôle ou autre)]]="Biocontrôle",Tableau1[[#This Row],[Chiffre d''affaire HT]]*Taux!$B$2,Tableau1[[#This Row],[Chiffre d''affaire HT]]*Taux!$B$1)</f>
        <v>0</v>
      </c>
      <c r="G184" s="11">
        <f>IF(Tableau1[[#This Row],[Montant de la Taxe ]]&lt;100,0,Tableau1[[#This Row],[Montant de la Taxe ]])</f>
        <v>0</v>
      </c>
    </row>
    <row r="185" spans="1:7" x14ac:dyDescent="0.25">
      <c r="A185" s="31"/>
      <c r="B185" s="31"/>
      <c r="C18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85" s="5"/>
      <c r="F185" s="11">
        <f>IF(Tableau1[[#This Row],[Nature (Biocontrôle ou autre)]]="Biocontrôle",Tableau1[[#This Row],[Chiffre d''affaire HT]]*Taux!$B$2,Tableau1[[#This Row],[Chiffre d''affaire HT]]*Taux!$B$1)</f>
        <v>0</v>
      </c>
      <c r="G185" s="11">
        <f>IF(Tableau1[[#This Row],[Montant de la Taxe ]]&lt;100,0,Tableau1[[#This Row],[Montant de la Taxe ]])</f>
        <v>0</v>
      </c>
    </row>
    <row r="186" spans="1:7" x14ac:dyDescent="0.25">
      <c r="A186" s="31"/>
      <c r="B186" s="31"/>
      <c r="C18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86" s="5"/>
      <c r="F186" s="11">
        <f>IF(Tableau1[[#This Row],[Nature (Biocontrôle ou autre)]]="Biocontrôle",Tableau1[[#This Row],[Chiffre d''affaire HT]]*Taux!$B$2,Tableau1[[#This Row],[Chiffre d''affaire HT]]*Taux!$B$1)</f>
        <v>0</v>
      </c>
      <c r="G186" s="11">
        <f>IF(Tableau1[[#This Row],[Montant de la Taxe ]]&lt;100,0,Tableau1[[#This Row],[Montant de la Taxe ]])</f>
        <v>0</v>
      </c>
    </row>
    <row r="187" spans="1:7" x14ac:dyDescent="0.25">
      <c r="A187" s="31"/>
      <c r="B187" s="31"/>
      <c r="C18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87" s="5"/>
      <c r="F187" s="11">
        <f>IF(Tableau1[[#This Row],[Nature (Biocontrôle ou autre)]]="Biocontrôle",Tableau1[[#This Row],[Chiffre d''affaire HT]]*Taux!$B$2,Tableau1[[#This Row],[Chiffre d''affaire HT]]*Taux!$B$1)</f>
        <v>0</v>
      </c>
      <c r="G187" s="11">
        <f>IF(Tableau1[[#This Row],[Montant de la Taxe ]]&lt;100,0,Tableau1[[#This Row],[Montant de la Taxe ]])</f>
        <v>0</v>
      </c>
    </row>
    <row r="188" spans="1:7" x14ac:dyDescent="0.25">
      <c r="A188" s="31"/>
      <c r="B188" s="31"/>
      <c r="C18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88" s="5"/>
      <c r="F188" s="11">
        <f>IF(Tableau1[[#This Row],[Nature (Biocontrôle ou autre)]]="Biocontrôle",Tableau1[[#This Row],[Chiffre d''affaire HT]]*Taux!$B$2,Tableau1[[#This Row],[Chiffre d''affaire HT]]*Taux!$B$1)</f>
        <v>0</v>
      </c>
      <c r="G188" s="11">
        <f>IF(Tableau1[[#This Row],[Montant de la Taxe ]]&lt;100,0,Tableau1[[#This Row],[Montant de la Taxe ]])</f>
        <v>0</v>
      </c>
    </row>
    <row r="189" spans="1:7" x14ac:dyDescent="0.25">
      <c r="A189" s="31"/>
      <c r="B189" s="31"/>
      <c r="C18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89" s="5"/>
      <c r="F189" s="11">
        <f>IF(Tableau1[[#This Row],[Nature (Biocontrôle ou autre)]]="Biocontrôle",Tableau1[[#This Row],[Chiffre d''affaire HT]]*Taux!$B$2,Tableau1[[#This Row],[Chiffre d''affaire HT]]*Taux!$B$1)</f>
        <v>0</v>
      </c>
      <c r="G189" s="11">
        <f>IF(Tableau1[[#This Row],[Montant de la Taxe ]]&lt;100,0,Tableau1[[#This Row],[Montant de la Taxe ]])</f>
        <v>0</v>
      </c>
    </row>
    <row r="190" spans="1:7" x14ac:dyDescent="0.25">
      <c r="A190" s="31"/>
      <c r="B190" s="31"/>
      <c r="C19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90" s="5"/>
      <c r="F190" s="11">
        <f>IF(Tableau1[[#This Row],[Nature (Biocontrôle ou autre)]]="Biocontrôle",Tableau1[[#This Row],[Chiffre d''affaire HT]]*Taux!$B$2,Tableau1[[#This Row],[Chiffre d''affaire HT]]*Taux!$B$1)</f>
        <v>0</v>
      </c>
      <c r="G190" s="11">
        <f>IF(Tableau1[[#This Row],[Montant de la Taxe ]]&lt;100,0,Tableau1[[#This Row],[Montant de la Taxe ]])</f>
        <v>0</v>
      </c>
    </row>
    <row r="191" spans="1:7" x14ac:dyDescent="0.25">
      <c r="A191" s="31"/>
      <c r="B191" s="31"/>
      <c r="C19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91" s="5"/>
      <c r="F191" s="11">
        <f>IF(Tableau1[[#This Row],[Nature (Biocontrôle ou autre)]]="Biocontrôle",Tableau1[[#This Row],[Chiffre d''affaire HT]]*Taux!$B$2,Tableau1[[#This Row],[Chiffre d''affaire HT]]*Taux!$B$1)</f>
        <v>0</v>
      </c>
      <c r="G191" s="11">
        <f>IF(Tableau1[[#This Row],[Montant de la Taxe ]]&lt;100,0,Tableau1[[#This Row],[Montant de la Taxe ]])</f>
        <v>0</v>
      </c>
    </row>
    <row r="192" spans="1:7" x14ac:dyDescent="0.25">
      <c r="A192" s="31"/>
      <c r="B192" s="31"/>
      <c r="C19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92" s="5"/>
      <c r="F192" s="11">
        <f>IF(Tableau1[[#This Row],[Nature (Biocontrôle ou autre)]]="Biocontrôle",Tableau1[[#This Row],[Chiffre d''affaire HT]]*Taux!$B$2,Tableau1[[#This Row],[Chiffre d''affaire HT]]*Taux!$B$1)</f>
        <v>0</v>
      </c>
      <c r="G192" s="11">
        <f>IF(Tableau1[[#This Row],[Montant de la Taxe ]]&lt;100,0,Tableau1[[#This Row],[Montant de la Taxe ]])</f>
        <v>0</v>
      </c>
    </row>
    <row r="193" spans="1:7" x14ac:dyDescent="0.25">
      <c r="A193" s="31"/>
      <c r="B193" s="31"/>
      <c r="C19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93" s="5"/>
      <c r="F193" s="11">
        <f>IF(Tableau1[[#This Row],[Nature (Biocontrôle ou autre)]]="Biocontrôle",Tableau1[[#This Row],[Chiffre d''affaire HT]]*Taux!$B$2,Tableau1[[#This Row],[Chiffre d''affaire HT]]*Taux!$B$1)</f>
        <v>0</v>
      </c>
      <c r="G193" s="11">
        <f>IF(Tableau1[[#This Row],[Montant de la Taxe ]]&lt;100,0,Tableau1[[#This Row],[Montant de la Taxe ]])</f>
        <v>0</v>
      </c>
    </row>
    <row r="194" spans="1:7" x14ac:dyDescent="0.25">
      <c r="A194" s="31"/>
      <c r="B194" s="31"/>
      <c r="C19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94" s="5"/>
      <c r="F194" s="11">
        <f>IF(Tableau1[[#This Row],[Nature (Biocontrôle ou autre)]]="Biocontrôle",Tableau1[[#This Row],[Chiffre d''affaire HT]]*Taux!$B$2,Tableau1[[#This Row],[Chiffre d''affaire HT]]*Taux!$B$1)</f>
        <v>0</v>
      </c>
      <c r="G194" s="11">
        <f>IF(Tableau1[[#This Row],[Montant de la Taxe ]]&lt;100,0,Tableau1[[#This Row],[Montant de la Taxe ]])</f>
        <v>0</v>
      </c>
    </row>
    <row r="195" spans="1:7" x14ac:dyDescent="0.25">
      <c r="A195" s="31"/>
      <c r="B195" s="31"/>
      <c r="C19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95" s="5"/>
      <c r="F195" s="11">
        <f>IF(Tableau1[[#This Row],[Nature (Biocontrôle ou autre)]]="Biocontrôle",Tableau1[[#This Row],[Chiffre d''affaire HT]]*Taux!$B$2,Tableau1[[#This Row],[Chiffre d''affaire HT]]*Taux!$B$1)</f>
        <v>0</v>
      </c>
      <c r="G195" s="11">
        <f>IF(Tableau1[[#This Row],[Montant de la Taxe ]]&lt;100,0,Tableau1[[#This Row],[Montant de la Taxe ]])</f>
        <v>0</v>
      </c>
    </row>
    <row r="196" spans="1:7" x14ac:dyDescent="0.25">
      <c r="A196" s="31"/>
      <c r="B196" s="31"/>
      <c r="C19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96" s="5"/>
      <c r="F196" s="11">
        <f>IF(Tableau1[[#This Row],[Nature (Biocontrôle ou autre)]]="Biocontrôle",Tableau1[[#This Row],[Chiffre d''affaire HT]]*Taux!$B$2,Tableau1[[#This Row],[Chiffre d''affaire HT]]*Taux!$B$1)</f>
        <v>0</v>
      </c>
      <c r="G196" s="11">
        <f>IF(Tableau1[[#This Row],[Montant de la Taxe ]]&lt;100,0,Tableau1[[#This Row],[Montant de la Taxe ]])</f>
        <v>0</v>
      </c>
    </row>
    <row r="197" spans="1:7" x14ac:dyDescent="0.25">
      <c r="A197" s="31"/>
      <c r="B197" s="31"/>
      <c r="C19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97" s="5"/>
      <c r="F197" s="11">
        <f>IF(Tableau1[[#This Row],[Nature (Biocontrôle ou autre)]]="Biocontrôle",Tableau1[[#This Row],[Chiffre d''affaire HT]]*Taux!$B$2,Tableau1[[#This Row],[Chiffre d''affaire HT]]*Taux!$B$1)</f>
        <v>0</v>
      </c>
      <c r="G197" s="11">
        <f>IF(Tableau1[[#This Row],[Montant de la Taxe ]]&lt;100,0,Tableau1[[#This Row],[Montant de la Taxe ]])</f>
        <v>0</v>
      </c>
    </row>
    <row r="198" spans="1:7" x14ac:dyDescent="0.25">
      <c r="A198" s="31"/>
      <c r="B198" s="31"/>
      <c r="C19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98" s="5"/>
      <c r="F198" s="11">
        <f>IF(Tableau1[[#This Row],[Nature (Biocontrôle ou autre)]]="Biocontrôle",Tableau1[[#This Row],[Chiffre d''affaire HT]]*Taux!$B$2,Tableau1[[#This Row],[Chiffre d''affaire HT]]*Taux!$B$1)</f>
        <v>0</v>
      </c>
      <c r="G198" s="11">
        <f>IF(Tableau1[[#This Row],[Montant de la Taxe ]]&lt;100,0,Tableau1[[#This Row],[Montant de la Taxe ]])</f>
        <v>0</v>
      </c>
    </row>
    <row r="199" spans="1:7" x14ac:dyDescent="0.25">
      <c r="A199" s="31"/>
      <c r="B199" s="31"/>
      <c r="C19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199" s="5"/>
      <c r="F199" s="11">
        <f>IF(Tableau1[[#This Row],[Nature (Biocontrôle ou autre)]]="Biocontrôle",Tableau1[[#This Row],[Chiffre d''affaire HT]]*Taux!$B$2,Tableau1[[#This Row],[Chiffre d''affaire HT]]*Taux!$B$1)</f>
        <v>0</v>
      </c>
      <c r="G199" s="11">
        <f>IF(Tableau1[[#This Row],[Montant de la Taxe ]]&lt;100,0,Tableau1[[#This Row],[Montant de la Taxe ]])</f>
        <v>0</v>
      </c>
    </row>
    <row r="200" spans="1:7" x14ac:dyDescent="0.25">
      <c r="A200" s="31"/>
      <c r="B200" s="31"/>
      <c r="C20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00" s="5"/>
      <c r="F200" s="11">
        <f>IF(Tableau1[[#This Row],[Nature (Biocontrôle ou autre)]]="Biocontrôle",Tableau1[[#This Row],[Chiffre d''affaire HT]]*Taux!$B$2,Tableau1[[#This Row],[Chiffre d''affaire HT]]*Taux!$B$1)</f>
        <v>0</v>
      </c>
      <c r="G200" s="11">
        <f>IF(Tableau1[[#This Row],[Montant de la Taxe ]]&lt;100,0,Tableau1[[#This Row],[Montant de la Taxe ]])</f>
        <v>0</v>
      </c>
    </row>
    <row r="201" spans="1:7" x14ac:dyDescent="0.25">
      <c r="A201" s="31"/>
      <c r="B201" s="31"/>
      <c r="C20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01" s="5"/>
      <c r="F201" s="11">
        <f>IF(Tableau1[[#This Row],[Nature (Biocontrôle ou autre)]]="Biocontrôle",Tableau1[[#This Row],[Chiffre d''affaire HT]]*Taux!$B$2,Tableau1[[#This Row],[Chiffre d''affaire HT]]*Taux!$B$1)</f>
        <v>0</v>
      </c>
      <c r="G201" s="11">
        <f>IF(Tableau1[[#This Row],[Montant de la Taxe ]]&lt;100,0,Tableau1[[#This Row],[Montant de la Taxe ]])</f>
        <v>0</v>
      </c>
    </row>
    <row r="202" spans="1:7" x14ac:dyDescent="0.25">
      <c r="A202" s="31"/>
      <c r="B202" s="31"/>
      <c r="C20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02" s="5"/>
      <c r="F202" s="11">
        <f>IF(Tableau1[[#This Row],[Nature (Biocontrôle ou autre)]]="Biocontrôle",Tableau1[[#This Row],[Chiffre d''affaire HT]]*Taux!$B$2,Tableau1[[#This Row],[Chiffre d''affaire HT]]*Taux!$B$1)</f>
        <v>0</v>
      </c>
      <c r="G202" s="11">
        <f>IF(Tableau1[[#This Row],[Montant de la Taxe ]]&lt;100,0,Tableau1[[#This Row],[Montant de la Taxe ]])</f>
        <v>0</v>
      </c>
    </row>
    <row r="203" spans="1:7" x14ac:dyDescent="0.25">
      <c r="A203" s="31"/>
      <c r="B203" s="31"/>
      <c r="C20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03" s="5"/>
      <c r="F203" s="11">
        <f>IF(Tableau1[[#This Row],[Nature (Biocontrôle ou autre)]]="Biocontrôle",Tableau1[[#This Row],[Chiffre d''affaire HT]]*Taux!$B$2,Tableau1[[#This Row],[Chiffre d''affaire HT]]*Taux!$B$1)</f>
        <v>0</v>
      </c>
      <c r="G203" s="11">
        <f>IF(Tableau1[[#This Row],[Montant de la Taxe ]]&lt;100,0,Tableau1[[#This Row],[Montant de la Taxe ]])</f>
        <v>0</v>
      </c>
    </row>
    <row r="204" spans="1:7" x14ac:dyDescent="0.25">
      <c r="A204" s="31"/>
      <c r="B204" s="31"/>
      <c r="C20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04" s="5"/>
      <c r="F204" s="11">
        <f>IF(Tableau1[[#This Row],[Nature (Biocontrôle ou autre)]]="Biocontrôle",Tableau1[[#This Row],[Chiffre d''affaire HT]]*Taux!$B$2,Tableau1[[#This Row],[Chiffre d''affaire HT]]*Taux!$B$1)</f>
        <v>0</v>
      </c>
      <c r="G204" s="11">
        <f>IF(Tableau1[[#This Row],[Montant de la Taxe ]]&lt;100,0,Tableau1[[#This Row],[Montant de la Taxe ]])</f>
        <v>0</v>
      </c>
    </row>
    <row r="205" spans="1:7" x14ac:dyDescent="0.25">
      <c r="A205" s="31"/>
      <c r="B205" s="31"/>
      <c r="C20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05" s="5"/>
      <c r="F205" s="11">
        <f>IF(Tableau1[[#This Row],[Nature (Biocontrôle ou autre)]]="Biocontrôle",Tableau1[[#This Row],[Chiffre d''affaire HT]]*Taux!$B$2,Tableau1[[#This Row],[Chiffre d''affaire HT]]*Taux!$B$1)</f>
        <v>0</v>
      </c>
      <c r="G205" s="11">
        <f>IF(Tableau1[[#This Row],[Montant de la Taxe ]]&lt;100,0,Tableau1[[#This Row],[Montant de la Taxe ]])</f>
        <v>0</v>
      </c>
    </row>
    <row r="206" spans="1:7" x14ac:dyDescent="0.25">
      <c r="A206" s="31"/>
      <c r="B206" s="31"/>
      <c r="C20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06" s="5"/>
      <c r="F206" s="11">
        <f>IF(Tableau1[[#This Row],[Nature (Biocontrôle ou autre)]]="Biocontrôle",Tableau1[[#This Row],[Chiffre d''affaire HT]]*Taux!$B$2,Tableau1[[#This Row],[Chiffre d''affaire HT]]*Taux!$B$1)</f>
        <v>0</v>
      </c>
      <c r="G206" s="11">
        <f>IF(Tableau1[[#This Row],[Montant de la Taxe ]]&lt;100,0,Tableau1[[#This Row],[Montant de la Taxe ]])</f>
        <v>0</v>
      </c>
    </row>
    <row r="207" spans="1:7" x14ac:dyDescent="0.25">
      <c r="A207" s="31"/>
      <c r="B207" s="31"/>
      <c r="C20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07" s="5"/>
      <c r="F207" s="11">
        <f>IF(Tableau1[[#This Row],[Nature (Biocontrôle ou autre)]]="Biocontrôle",Tableau1[[#This Row],[Chiffre d''affaire HT]]*Taux!$B$2,Tableau1[[#This Row],[Chiffre d''affaire HT]]*Taux!$B$1)</f>
        <v>0</v>
      </c>
      <c r="G207" s="11">
        <f>IF(Tableau1[[#This Row],[Montant de la Taxe ]]&lt;100,0,Tableau1[[#This Row],[Montant de la Taxe ]])</f>
        <v>0</v>
      </c>
    </row>
    <row r="208" spans="1:7" x14ac:dyDescent="0.25">
      <c r="A208" s="31"/>
      <c r="B208" s="31"/>
      <c r="C20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08" s="5"/>
      <c r="F208" s="11">
        <f>IF(Tableau1[[#This Row],[Nature (Biocontrôle ou autre)]]="Biocontrôle",Tableau1[[#This Row],[Chiffre d''affaire HT]]*Taux!$B$2,Tableau1[[#This Row],[Chiffre d''affaire HT]]*Taux!$B$1)</f>
        <v>0</v>
      </c>
      <c r="G208" s="11">
        <f>IF(Tableau1[[#This Row],[Montant de la Taxe ]]&lt;100,0,Tableau1[[#This Row],[Montant de la Taxe ]])</f>
        <v>0</v>
      </c>
    </row>
    <row r="209" spans="1:7" x14ac:dyDescent="0.25">
      <c r="A209" s="31"/>
      <c r="B209" s="31"/>
      <c r="C20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09" s="5"/>
      <c r="F209" s="11">
        <f>IF(Tableau1[[#This Row],[Nature (Biocontrôle ou autre)]]="Biocontrôle",Tableau1[[#This Row],[Chiffre d''affaire HT]]*Taux!$B$2,Tableau1[[#This Row],[Chiffre d''affaire HT]]*Taux!$B$1)</f>
        <v>0</v>
      </c>
      <c r="G209" s="11">
        <f>IF(Tableau1[[#This Row],[Montant de la Taxe ]]&lt;100,0,Tableau1[[#This Row],[Montant de la Taxe ]])</f>
        <v>0</v>
      </c>
    </row>
    <row r="210" spans="1:7" x14ac:dyDescent="0.25">
      <c r="A210" s="31"/>
      <c r="B210" s="31"/>
      <c r="C21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10" s="5"/>
      <c r="F210" s="11">
        <f>IF(Tableau1[[#This Row],[Nature (Biocontrôle ou autre)]]="Biocontrôle",Tableau1[[#This Row],[Chiffre d''affaire HT]]*Taux!$B$2,Tableau1[[#This Row],[Chiffre d''affaire HT]]*Taux!$B$1)</f>
        <v>0</v>
      </c>
      <c r="G210" s="11">
        <f>IF(Tableau1[[#This Row],[Montant de la Taxe ]]&lt;100,0,Tableau1[[#This Row],[Montant de la Taxe ]])</f>
        <v>0</v>
      </c>
    </row>
    <row r="211" spans="1:7" x14ac:dyDescent="0.25">
      <c r="A211" s="31"/>
      <c r="B211" s="31"/>
      <c r="C21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11" s="5"/>
      <c r="F211" s="11">
        <f>IF(Tableau1[[#This Row],[Nature (Biocontrôle ou autre)]]="Biocontrôle",Tableau1[[#This Row],[Chiffre d''affaire HT]]*Taux!$B$2,Tableau1[[#This Row],[Chiffre d''affaire HT]]*Taux!$B$1)</f>
        <v>0</v>
      </c>
      <c r="G211" s="11">
        <f>IF(Tableau1[[#This Row],[Montant de la Taxe ]]&lt;100,0,Tableau1[[#This Row],[Montant de la Taxe ]])</f>
        <v>0</v>
      </c>
    </row>
    <row r="212" spans="1:7" x14ac:dyDescent="0.25">
      <c r="A212" s="31"/>
      <c r="B212" s="31"/>
      <c r="C21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12" s="5"/>
      <c r="F212" s="11">
        <f>IF(Tableau1[[#This Row],[Nature (Biocontrôle ou autre)]]="Biocontrôle",Tableau1[[#This Row],[Chiffre d''affaire HT]]*Taux!$B$2,Tableau1[[#This Row],[Chiffre d''affaire HT]]*Taux!$B$1)</f>
        <v>0</v>
      </c>
      <c r="G212" s="11">
        <f>IF(Tableau1[[#This Row],[Montant de la Taxe ]]&lt;100,0,Tableau1[[#This Row],[Montant de la Taxe ]])</f>
        <v>0</v>
      </c>
    </row>
    <row r="213" spans="1:7" x14ac:dyDescent="0.25">
      <c r="A213" s="31"/>
      <c r="B213" s="31"/>
      <c r="C21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13" s="5"/>
      <c r="F213" s="11">
        <f>IF(Tableau1[[#This Row],[Nature (Biocontrôle ou autre)]]="Biocontrôle",Tableau1[[#This Row],[Chiffre d''affaire HT]]*Taux!$B$2,Tableau1[[#This Row],[Chiffre d''affaire HT]]*Taux!$B$1)</f>
        <v>0</v>
      </c>
      <c r="G213" s="11">
        <f>IF(Tableau1[[#This Row],[Montant de la Taxe ]]&lt;100,0,Tableau1[[#This Row],[Montant de la Taxe ]])</f>
        <v>0</v>
      </c>
    </row>
    <row r="214" spans="1:7" x14ac:dyDescent="0.25">
      <c r="A214" s="31"/>
      <c r="B214" s="31"/>
      <c r="C21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14" s="5"/>
      <c r="F214" s="11">
        <f>IF(Tableau1[[#This Row],[Nature (Biocontrôle ou autre)]]="Biocontrôle",Tableau1[[#This Row],[Chiffre d''affaire HT]]*Taux!$B$2,Tableau1[[#This Row],[Chiffre d''affaire HT]]*Taux!$B$1)</f>
        <v>0</v>
      </c>
      <c r="G214" s="11">
        <f>IF(Tableau1[[#This Row],[Montant de la Taxe ]]&lt;100,0,Tableau1[[#This Row],[Montant de la Taxe ]])</f>
        <v>0</v>
      </c>
    </row>
    <row r="215" spans="1:7" x14ac:dyDescent="0.25">
      <c r="A215" s="31"/>
      <c r="B215" s="31"/>
      <c r="C21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15" s="5"/>
      <c r="F215" s="11">
        <f>IF(Tableau1[[#This Row],[Nature (Biocontrôle ou autre)]]="Biocontrôle",Tableau1[[#This Row],[Chiffre d''affaire HT]]*Taux!$B$2,Tableau1[[#This Row],[Chiffre d''affaire HT]]*Taux!$B$1)</f>
        <v>0</v>
      </c>
      <c r="G215" s="11">
        <f>IF(Tableau1[[#This Row],[Montant de la Taxe ]]&lt;100,0,Tableau1[[#This Row],[Montant de la Taxe ]])</f>
        <v>0</v>
      </c>
    </row>
    <row r="216" spans="1:7" x14ac:dyDescent="0.25">
      <c r="A216" s="31"/>
      <c r="B216" s="31"/>
      <c r="C21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16" s="5"/>
      <c r="F216" s="11">
        <f>IF(Tableau1[[#This Row],[Nature (Biocontrôle ou autre)]]="Biocontrôle",Tableau1[[#This Row],[Chiffre d''affaire HT]]*Taux!$B$2,Tableau1[[#This Row],[Chiffre d''affaire HT]]*Taux!$B$1)</f>
        <v>0</v>
      </c>
      <c r="G216" s="11">
        <f>IF(Tableau1[[#This Row],[Montant de la Taxe ]]&lt;100,0,Tableau1[[#This Row],[Montant de la Taxe ]])</f>
        <v>0</v>
      </c>
    </row>
    <row r="217" spans="1:7" x14ac:dyDescent="0.25">
      <c r="A217" s="31"/>
      <c r="B217" s="31"/>
      <c r="C21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17" s="5"/>
      <c r="F217" s="11">
        <f>IF(Tableau1[[#This Row],[Nature (Biocontrôle ou autre)]]="Biocontrôle",Tableau1[[#This Row],[Chiffre d''affaire HT]]*Taux!$B$2,Tableau1[[#This Row],[Chiffre d''affaire HT]]*Taux!$B$1)</f>
        <v>0</v>
      </c>
      <c r="G217" s="11">
        <f>IF(Tableau1[[#This Row],[Montant de la Taxe ]]&lt;100,0,Tableau1[[#This Row],[Montant de la Taxe ]])</f>
        <v>0</v>
      </c>
    </row>
    <row r="218" spans="1:7" x14ac:dyDescent="0.25">
      <c r="A218" s="31"/>
      <c r="B218" s="31"/>
      <c r="C21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18" s="5"/>
      <c r="F218" s="11">
        <f>IF(Tableau1[[#This Row],[Nature (Biocontrôle ou autre)]]="Biocontrôle",Tableau1[[#This Row],[Chiffre d''affaire HT]]*Taux!$B$2,Tableau1[[#This Row],[Chiffre d''affaire HT]]*Taux!$B$1)</f>
        <v>0</v>
      </c>
      <c r="G218" s="11">
        <f>IF(Tableau1[[#This Row],[Montant de la Taxe ]]&lt;100,0,Tableau1[[#This Row],[Montant de la Taxe ]])</f>
        <v>0</v>
      </c>
    </row>
    <row r="219" spans="1:7" x14ac:dyDescent="0.25">
      <c r="A219" s="31"/>
      <c r="B219" s="31"/>
      <c r="C21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19" s="5"/>
      <c r="F219" s="11">
        <f>IF(Tableau1[[#This Row],[Nature (Biocontrôle ou autre)]]="Biocontrôle",Tableau1[[#This Row],[Chiffre d''affaire HT]]*Taux!$B$2,Tableau1[[#This Row],[Chiffre d''affaire HT]]*Taux!$B$1)</f>
        <v>0</v>
      </c>
      <c r="G219" s="11">
        <f>IF(Tableau1[[#This Row],[Montant de la Taxe ]]&lt;100,0,Tableau1[[#This Row],[Montant de la Taxe ]])</f>
        <v>0</v>
      </c>
    </row>
    <row r="220" spans="1:7" x14ac:dyDescent="0.25">
      <c r="A220" s="31"/>
      <c r="B220" s="31"/>
      <c r="C22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20" s="5"/>
      <c r="F220" s="11">
        <f>IF(Tableau1[[#This Row],[Nature (Biocontrôle ou autre)]]="Biocontrôle",Tableau1[[#This Row],[Chiffre d''affaire HT]]*Taux!$B$2,Tableau1[[#This Row],[Chiffre d''affaire HT]]*Taux!$B$1)</f>
        <v>0</v>
      </c>
      <c r="G220" s="11">
        <f>IF(Tableau1[[#This Row],[Montant de la Taxe ]]&lt;100,0,Tableau1[[#This Row],[Montant de la Taxe ]])</f>
        <v>0</v>
      </c>
    </row>
    <row r="221" spans="1:7" x14ac:dyDescent="0.25">
      <c r="A221" s="31"/>
      <c r="B221" s="31"/>
      <c r="C22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21" s="5"/>
      <c r="F221" s="11">
        <f>IF(Tableau1[[#This Row],[Nature (Biocontrôle ou autre)]]="Biocontrôle",Tableau1[[#This Row],[Chiffre d''affaire HT]]*Taux!$B$2,Tableau1[[#This Row],[Chiffre d''affaire HT]]*Taux!$B$1)</f>
        <v>0</v>
      </c>
      <c r="G221" s="11">
        <f>IF(Tableau1[[#This Row],[Montant de la Taxe ]]&lt;100,0,Tableau1[[#This Row],[Montant de la Taxe ]])</f>
        <v>0</v>
      </c>
    </row>
    <row r="222" spans="1:7" x14ac:dyDescent="0.25">
      <c r="A222" s="31"/>
      <c r="B222" s="31"/>
      <c r="C22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22" s="5"/>
      <c r="F222" s="11">
        <f>IF(Tableau1[[#This Row],[Nature (Biocontrôle ou autre)]]="Biocontrôle",Tableau1[[#This Row],[Chiffre d''affaire HT]]*Taux!$B$2,Tableau1[[#This Row],[Chiffre d''affaire HT]]*Taux!$B$1)</f>
        <v>0</v>
      </c>
      <c r="G222" s="11">
        <f>IF(Tableau1[[#This Row],[Montant de la Taxe ]]&lt;100,0,Tableau1[[#This Row],[Montant de la Taxe ]])</f>
        <v>0</v>
      </c>
    </row>
    <row r="223" spans="1:7" x14ac:dyDescent="0.25">
      <c r="A223" s="31"/>
      <c r="B223" s="31"/>
      <c r="C22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23" s="5"/>
      <c r="F223" s="11">
        <f>IF(Tableau1[[#This Row],[Nature (Biocontrôle ou autre)]]="Biocontrôle",Tableau1[[#This Row],[Chiffre d''affaire HT]]*Taux!$B$2,Tableau1[[#This Row],[Chiffre d''affaire HT]]*Taux!$B$1)</f>
        <v>0</v>
      </c>
      <c r="G223" s="11">
        <f>IF(Tableau1[[#This Row],[Montant de la Taxe ]]&lt;100,0,Tableau1[[#This Row],[Montant de la Taxe ]])</f>
        <v>0</v>
      </c>
    </row>
    <row r="224" spans="1:7" x14ac:dyDescent="0.25">
      <c r="A224" s="31"/>
      <c r="B224" s="31"/>
      <c r="C22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24" s="5"/>
      <c r="F224" s="11">
        <f>IF(Tableau1[[#This Row],[Nature (Biocontrôle ou autre)]]="Biocontrôle",Tableau1[[#This Row],[Chiffre d''affaire HT]]*Taux!$B$2,Tableau1[[#This Row],[Chiffre d''affaire HT]]*Taux!$B$1)</f>
        <v>0</v>
      </c>
      <c r="G224" s="11">
        <f>IF(Tableau1[[#This Row],[Montant de la Taxe ]]&lt;100,0,Tableau1[[#This Row],[Montant de la Taxe ]])</f>
        <v>0</v>
      </c>
    </row>
    <row r="225" spans="1:7" x14ac:dyDescent="0.25">
      <c r="A225" s="31"/>
      <c r="B225" s="31"/>
      <c r="C22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25" s="5"/>
      <c r="F225" s="11">
        <f>IF(Tableau1[[#This Row],[Nature (Biocontrôle ou autre)]]="Biocontrôle",Tableau1[[#This Row],[Chiffre d''affaire HT]]*Taux!$B$2,Tableau1[[#This Row],[Chiffre d''affaire HT]]*Taux!$B$1)</f>
        <v>0</v>
      </c>
      <c r="G225" s="11">
        <f>IF(Tableau1[[#This Row],[Montant de la Taxe ]]&lt;100,0,Tableau1[[#This Row],[Montant de la Taxe ]])</f>
        <v>0</v>
      </c>
    </row>
    <row r="226" spans="1:7" x14ac:dyDescent="0.25">
      <c r="A226" s="31"/>
      <c r="B226" s="31"/>
      <c r="C22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26" s="5"/>
      <c r="F226" s="11">
        <f>IF(Tableau1[[#This Row],[Nature (Biocontrôle ou autre)]]="Biocontrôle",Tableau1[[#This Row],[Chiffre d''affaire HT]]*Taux!$B$2,Tableau1[[#This Row],[Chiffre d''affaire HT]]*Taux!$B$1)</f>
        <v>0</v>
      </c>
      <c r="G226" s="11">
        <f>IF(Tableau1[[#This Row],[Montant de la Taxe ]]&lt;100,0,Tableau1[[#This Row],[Montant de la Taxe ]])</f>
        <v>0</v>
      </c>
    </row>
    <row r="227" spans="1:7" x14ac:dyDescent="0.25">
      <c r="A227" s="31"/>
      <c r="B227" s="31"/>
      <c r="C22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27" s="5"/>
      <c r="F227" s="11">
        <f>IF(Tableau1[[#This Row],[Nature (Biocontrôle ou autre)]]="Biocontrôle",Tableau1[[#This Row],[Chiffre d''affaire HT]]*Taux!$B$2,Tableau1[[#This Row],[Chiffre d''affaire HT]]*Taux!$B$1)</f>
        <v>0</v>
      </c>
      <c r="G227" s="11">
        <f>IF(Tableau1[[#This Row],[Montant de la Taxe ]]&lt;100,0,Tableau1[[#This Row],[Montant de la Taxe ]])</f>
        <v>0</v>
      </c>
    </row>
    <row r="228" spans="1:7" x14ac:dyDescent="0.25">
      <c r="A228" s="31"/>
      <c r="B228" s="31"/>
      <c r="C22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28" s="5"/>
      <c r="F228" s="11">
        <f>IF(Tableau1[[#This Row],[Nature (Biocontrôle ou autre)]]="Biocontrôle",Tableau1[[#This Row],[Chiffre d''affaire HT]]*Taux!$B$2,Tableau1[[#This Row],[Chiffre d''affaire HT]]*Taux!$B$1)</f>
        <v>0</v>
      </c>
      <c r="G228" s="11">
        <f>IF(Tableau1[[#This Row],[Montant de la Taxe ]]&lt;100,0,Tableau1[[#This Row],[Montant de la Taxe ]])</f>
        <v>0</v>
      </c>
    </row>
    <row r="229" spans="1:7" x14ac:dyDescent="0.25">
      <c r="A229" s="31"/>
      <c r="B229" s="31"/>
      <c r="C22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29" s="5"/>
      <c r="F229" s="11">
        <f>IF(Tableau1[[#This Row],[Nature (Biocontrôle ou autre)]]="Biocontrôle",Tableau1[[#This Row],[Chiffre d''affaire HT]]*Taux!$B$2,Tableau1[[#This Row],[Chiffre d''affaire HT]]*Taux!$B$1)</f>
        <v>0</v>
      </c>
      <c r="G229" s="11">
        <f>IF(Tableau1[[#This Row],[Montant de la Taxe ]]&lt;100,0,Tableau1[[#This Row],[Montant de la Taxe ]])</f>
        <v>0</v>
      </c>
    </row>
    <row r="230" spans="1:7" x14ac:dyDescent="0.25">
      <c r="A230" s="31"/>
      <c r="B230" s="31"/>
      <c r="C23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30" s="5"/>
      <c r="F230" s="11">
        <f>IF(Tableau1[[#This Row],[Nature (Biocontrôle ou autre)]]="Biocontrôle",Tableau1[[#This Row],[Chiffre d''affaire HT]]*Taux!$B$2,Tableau1[[#This Row],[Chiffre d''affaire HT]]*Taux!$B$1)</f>
        <v>0</v>
      </c>
      <c r="G230" s="11">
        <f>IF(Tableau1[[#This Row],[Montant de la Taxe ]]&lt;100,0,Tableau1[[#This Row],[Montant de la Taxe ]])</f>
        <v>0</v>
      </c>
    </row>
    <row r="231" spans="1:7" x14ac:dyDescent="0.25">
      <c r="A231" s="31"/>
      <c r="B231" s="31"/>
      <c r="C23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31" s="5"/>
      <c r="F231" s="11">
        <f>IF(Tableau1[[#This Row],[Nature (Biocontrôle ou autre)]]="Biocontrôle",Tableau1[[#This Row],[Chiffre d''affaire HT]]*Taux!$B$2,Tableau1[[#This Row],[Chiffre d''affaire HT]]*Taux!$B$1)</f>
        <v>0</v>
      </c>
      <c r="G231" s="11">
        <f>IF(Tableau1[[#This Row],[Montant de la Taxe ]]&lt;100,0,Tableau1[[#This Row],[Montant de la Taxe ]])</f>
        <v>0</v>
      </c>
    </row>
    <row r="232" spans="1:7" x14ac:dyDescent="0.25">
      <c r="A232" s="31"/>
      <c r="B232" s="31"/>
      <c r="C23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32" s="5"/>
      <c r="F232" s="11">
        <f>IF(Tableau1[[#This Row],[Nature (Biocontrôle ou autre)]]="Biocontrôle",Tableau1[[#This Row],[Chiffre d''affaire HT]]*Taux!$B$2,Tableau1[[#This Row],[Chiffre d''affaire HT]]*Taux!$B$1)</f>
        <v>0</v>
      </c>
      <c r="G232" s="11">
        <f>IF(Tableau1[[#This Row],[Montant de la Taxe ]]&lt;100,0,Tableau1[[#This Row],[Montant de la Taxe ]])</f>
        <v>0</v>
      </c>
    </row>
    <row r="233" spans="1:7" x14ac:dyDescent="0.25">
      <c r="A233" s="31"/>
      <c r="B233" s="31"/>
      <c r="C23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33" s="5"/>
      <c r="F233" s="11">
        <f>IF(Tableau1[[#This Row],[Nature (Biocontrôle ou autre)]]="Biocontrôle",Tableau1[[#This Row],[Chiffre d''affaire HT]]*Taux!$B$2,Tableau1[[#This Row],[Chiffre d''affaire HT]]*Taux!$B$1)</f>
        <v>0</v>
      </c>
      <c r="G233" s="11">
        <f>IF(Tableau1[[#This Row],[Montant de la Taxe ]]&lt;100,0,Tableau1[[#This Row],[Montant de la Taxe ]])</f>
        <v>0</v>
      </c>
    </row>
    <row r="234" spans="1:7" x14ac:dyDescent="0.25">
      <c r="A234" s="31"/>
      <c r="B234" s="31"/>
      <c r="C23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34" s="5"/>
      <c r="F234" s="11">
        <f>IF(Tableau1[[#This Row],[Nature (Biocontrôle ou autre)]]="Biocontrôle",Tableau1[[#This Row],[Chiffre d''affaire HT]]*Taux!$B$2,Tableau1[[#This Row],[Chiffre d''affaire HT]]*Taux!$B$1)</f>
        <v>0</v>
      </c>
      <c r="G234" s="11">
        <f>IF(Tableau1[[#This Row],[Montant de la Taxe ]]&lt;100,0,Tableau1[[#This Row],[Montant de la Taxe ]])</f>
        <v>0</v>
      </c>
    </row>
    <row r="235" spans="1:7" x14ac:dyDescent="0.25">
      <c r="A235" s="31"/>
      <c r="B235" s="31"/>
      <c r="C23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35" s="5"/>
      <c r="F235" s="11">
        <f>IF(Tableau1[[#This Row],[Nature (Biocontrôle ou autre)]]="Biocontrôle",Tableau1[[#This Row],[Chiffre d''affaire HT]]*Taux!$B$2,Tableau1[[#This Row],[Chiffre d''affaire HT]]*Taux!$B$1)</f>
        <v>0</v>
      </c>
      <c r="G235" s="11">
        <f>IF(Tableau1[[#This Row],[Montant de la Taxe ]]&lt;100,0,Tableau1[[#This Row],[Montant de la Taxe ]])</f>
        <v>0</v>
      </c>
    </row>
    <row r="236" spans="1:7" x14ac:dyDescent="0.25">
      <c r="A236" s="31"/>
      <c r="B236" s="31"/>
      <c r="C23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36" s="5"/>
      <c r="F236" s="11">
        <f>IF(Tableau1[[#This Row],[Nature (Biocontrôle ou autre)]]="Biocontrôle",Tableau1[[#This Row],[Chiffre d''affaire HT]]*Taux!$B$2,Tableau1[[#This Row],[Chiffre d''affaire HT]]*Taux!$B$1)</f>
        <v>0</v>
      </c>
      <c r="G236" s="11">
        <f>IF(Tableau1[[#This Row],[Montant de la Taxe ]]&lt;100,0,Tableau1[[#This Row],[Montant de la Taxe ]])</f>
        <v>0</v>
      </c>
    </row>
    <row r="237" spans="1:7" x14ac:dyDescent="0.25">
      <c r="A237" s="31"/>
      <c r="B237" s="31"/>
      <c r="C23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37" s="5"/>
      <c r="F237" s="11">
        <f>IF(Tableau1[[#This Row],[Nature (Biocontrôle ou autre)]]="Biocontrôle",Tableau1[[#This Row],[Chiffre d''affaire HT]]*Taux!$B$2,Tableau1[[#This Row],[Chiffre d''affaire HT]]*Taux!$B$1)</f>
        <v>0</v>
      </c>
      <c r="G237" s="11">
        <f>IF(Tableau1[[#This Row],[Montant de la Taxe ]]&lt;100,0,Tableau1[[#This Row],[Montant de la Taxe ]])</f>
        <v>0</v>
      </c>
    </row>
    <row r="238" spans="1:7" x14ac:dyDescent="0.25">
      <c r="A238" s="31"/>
      <c r="B238" s="31"/>
      <c r="C23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38" s="5"/>
      <c r="F238" s="11">
        <f>IF(Tableau1[[#This Row],[Nature (Biocontrôle ou autre)]]="Biocontrôle",Tableau1[[#This Row],[Chiffre d''affaire HT]]*Taux!$B$2,Tableau1[[#This Row],[Chiffre d''affaire HT]]*Taux!$B$1)</f>
        <v>0</v>
      </c>
      <c r="G238" s="11">
        <f>IF(Tableau1[[#This Row],[Montant de la Taxe ]]&lt;100,0,Tableau1[[#This Row],[Montant de la Taxe ]])</f>
        <v>0</v>
      </c>
    </row>
    <row r="239" spans="1:7" x14ac:dyDescent="0.25">
      <c r="A239" s="31"/>
      <c r="B239" s="31"/>
      <c r="C23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39" s="5"/>
      <c r="F239" s="11">
        <f>IF(Tableau1[[#This Row],[Nature (Biocontrôle ou autre)]]="Biocontrôle",Tableau1[[#This Row],[Chiffre d''affaire HT]]*Taux!$B$2,Tableau1[[#This Row],[Chiffre d''affaire HT]]*Taux!$B$1)</f>
        <v>0</v>
      </c>
      <c r="G239" s="11">
        <f>IF(Tableau1[[#This Row],[Montant de la Taxe ]]&lt;100,0,Tableau1[[#This Row],[Montant de la Taxe ]])</f>
        <v>0</v>
      </c>
    </row>
    <row r="240" spans="1:7" x14ac:dyDescent="0.25">
      <c r="A240" s="31"/>
      <c r="B240" s="31"/>
      <c r="C24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40" s="5"/>
      <c r="F240" s="11">
        <f>IF(Tableau1[[#This Row],[Nature (Biocontrôle ou autre)]]="Biocontrôle",Tableau1[[#This Row],[Chiffre d''affaire HT]]*Taux!$B$2,Tableau1[[#This Row],[Chiffre d''affaire HT]]*Taux!$B$1)</f>
        <v>0</v>
      </c>
      <c r="G240" s="11">
        <f>IF(Tableau1[[#This Row],[Montant de la Taxe ]]&lt;100,0,Tableau1[[#This Row],[Montant de la Taxe ]])</f>
        <v>0</v>
      </c>
    </row>
    <row r="241" spans="1:7" x14ac:dyDescent="0.25">
      <c r="A241" s="31"/>
      <c r="B241" s="31"/>
      <c r="C24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41" s="5"/>
      <c r="F241" s="11">
        <f>IF(Tableau1[[#This Row],[Nature (Biocontrôle ou autre)]]="Biocontrôle",Tableau1[[#This Row],[Chiffre d''affaire HT]]*Taux!$B$2,Tableau1[[#This Row],[Chiffre d''affaire HT]]*Taux!$B$1)</f>
        <v>0</v>
      </c>
      <c r="G241" s="11">
        <f>IF(Tableau1[[#This Row],[Montant de la Taxe ]]&lt;100,0,Tableau1[[#This Row],[Montant de la Taxe ]])</f>
        <v>0</v>
      </c>
    </row>
    <row r="242" spans="1:7" x14ac:dyDescent="0.25">
      <c r="A242" s="31"/>
      <c r="B242" s="31"/>
      <c r="C24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42" s="5"/>
      <c r="F242" s="11">
        <f>IF(Tableau1[[#This Row],[Nature (Biocontrôle ou autre)]]="Biocontrôle",Tableau1[[#This Row],[Chiffre d''affaire HT]]*Taux!$B$2,Tableau1[[#This Row],[Chiffre d''affaire HT]]*Taux!$B$1)</f>
        <v>0</v>
      </c>
      <c r="G242" s="11">
        <f>IF(Tableau1[[#This Row],[Montant de la Taxe ]]&lt;100,0,Tableau1[[#This Row],[Montant de la Taxe ]])</f>
        <v>0</v>
      </c>
    </row>
    <row r="243" spans="1:7" x14ac:dyDescent="0.25">
      <c r="A243" s="31"/>
      <c r="B243" s="31"/>
      <c r="C24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43" s="5"/>
      <c r="F243" s="11">
        <f>IF(Tableau1[[#This Row],[Nature (Biocontrôle ou autre)]]="Biocontrôle",Tableau1[[#This Row],[Chiffre d''affaire HT]]*Taux!$B$2,Tableau1[[#This Row],[Chiffre d''affaire HT]]*Taux!$B$1)</f>
        <v>0</v>
      </c>
      <c r="G243" s="11">
        <f>IF(Tableau1[[#This Row],[Montant de la Taxe ]]&lt;100,0,Tableau1[[#This Row],[Montant de la Taxe ]])</f>
        <v>0</v>
      </c>
    </row>
    <row r="244" spans="1:7" x14ac:dyDescent="0.25">
      <c r="A244" s="31"/>
      <c r="B244" s="31"/>
      <c r="C24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44" s="5"/>
      <c r="F244" s="11">
        <f>IF(Tableau1[[#This Row],[Nature (Biocontrôle ou autre)]]="Biocontrôle",Tableau1[[#This Row],[Chiffre d''affaire HT]]*Taux!$B$2,Tableau1[[#This Row],[Chiffre d''affaire HT]]*Taux!$B$1)</f>
        <v>0</v>
      </c>
      <c r="G244" s="11">
        <f>IF(Tableau1[[#This Row],[Montant de la Taxe ]]&lt;100,0,Tableau1[[#This Row],[Montant de la Taxe ]])</f>
        <v>0</v>
      </c>
    </row>
    <row r="245" spans="1:7" x14ac:dyDescent="0.25">
      <c r="A245" s="31"/>
      <c r="B245" s="31"/>
      <c r="C24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45" s="5"/>
      <c r="F245" s="11">
        <f>IF(Tableau1[[#This Row],[Nature (Biocontrôle ou autre)]]="Biocontrôle",Tableau1[[#This Row],[Chiffre d''affaire HT]]*Taux!$B$2,Tableau1[[#This Row],[Chiffre d''affaire HT]]*Taux!$B$1)</f>
        <v>0</v>
      </c>
      <c r="G245" s="11">
        <f>IF(Tableau1[[#This Row],[Montant de la Taxe ]]&lt;100,0,Tableau1[[#This Row],[Montant de la Taxe ]])</f>
        <v>0</v>
      </c>
    </row>
    <row r="246" spans="1:7" x14ac:dyDescent="0.25">
      <c r="A246" s="31"/>
      <c r="B246" s="31"/>
      <c r="C24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46" s="5"/>
      <c r="F246" s="11">
        <f>IF(Tableau1[[#This Row],[Nature (Biocontrôle ou autre)]]="Biocontrôle",Tableau1[[#This Row],[Chiffre d''affaire HT]]*Taux!$B$2,Tableau1[[#This Row],[Chiffre d''affaire HT]]*Taux!$B$1)</f>
        <v>0</v>
      </c>
      <c r="G246" s="11">
        <f>IF(Tableau1[[#This Row],[Montant de la Taxe ]]&lt;100,0,Tableau1[[#This Row],[Montant de la Taxe ]])</f>
        <v>0</v>
      </c>
    </row>
    <row r="247" spans="1:7" x14ac:dyDescent="0.25">
      <c r="A247" s="31"/>
      <c r="B247" s="31"/>
      <c r="C24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47" s="5"/>
      <c r="F247" s="11">
        <f>IF(Tableau1[[#This Row],[Nature (Biocontrôle ou autre)]]="Biocontrôle",Tableau1[[#This Row],[Chiffre d''affaire HT]]*Taux!$B$2,Tableau1[[#This Row],[Chiffre d''affaire HT]]*Taux!$B$1)</f>
        <v>0</v>
      </c>
      <c r="G247" s="11">
        <f>IF(Tableau1[[#This Row],[Montant de la Taxe ]]&lt;100,0,Tableau1[[#This Row],[Montant de la Taxe ]])</f>
        <v>0</v>
      </c>
    </row>
    <row r="248" spans="1:7" x14ac:dyDescent="0.25">
      <c r="A248" s="31"/>
      <c r="B248" s="31"/>
      <c r="C24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48" s="5"/>
      <c r="F248" s="11">
        <f>IF(Tableau1[[#This Row],[Nature (Biocontrôle ou autre)]]="Biocontrôle",Tableau1[[#This Row],[Chiffre d''affaire HT]]*Taux!$B$2,Tableau1[[#This Row],[Chiffre d''affaire HT]]*Taux!$B$1)</f>
        <v>0</v>
      </c>
      <c r="G248" s="11">
        <f>IF(Tableau1[[#This Row],[Montant de la Taxe ]]&lt;100,0,Tableau1[[#This Row],[Montant de la Taxe ]])</f>
        <v>0</v>
      </c>
    </row>
    <row r="249" spans="1:7" x14ac:dyDescent="0.25">
      <c r="A249" s="31"/>
      <c r="B249" s="31"/>
      <c r="C24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49" s="5"/>
      <c r="F249" s="11">
        <f>IF(Tableau1[[#This Row],[Nature (Biocontrôle ou autre)]]="Biocontrôle",Tableau1[[#This Row],[Chiffre d''affaire HT]]*Taux!$B$2,Tableau1[[#This Row],[Chiffre d''affaire HT]]*Taux!$B$1)</f>
        <v>0</v>
      </c>
      <c r="G249" s="11">
        <f>IF(Tableau1[[#This Row],[Montant de la Taxe ]]&lt;100,0,Tableau1[[#This Row],[Montant de la Taxe ]])</f>
        <v>0</v>
      </c>
    </row>
    <row r="250" spans="1:7" x14ac:dyDescent="0.25">
      <c r="A250" s="31"/>
      <c r="B250" s="31"/>
      <c r="C25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50" s="5"/>
      <c r="F250" s="11">
        <f>IF(Tableau1[[#This Row],[Nature (Biocontrôle ou autre)]]="Biocontrôle",Tableau1[[#This Row],[Chiffre d''affaire HT]]*Taux!$B$2,Tableau1[[#This Row],[Chiffre d''affaire HT]]*Taux!$B$1)</f>
        <v>0</v>
      </c>
      <c r="G250" s="38">
        <f>IF(Tableau1[[#This Row],[Montant de la Taxe ]]&lt;100,0,Tableau1[[#This Row],[Montant de la Taxe ]])</f>
        <v>0</v>
      </c>
    </row>
    <row r="251" spans="1:7" x14ac:dyDescent="0.25">
      <c r="A251" s="31"/>
      <c r="B251" s="31"/>
      <c r="C25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51" s="5"/>
      <c r="F251" s="11">
        <f>IF(Tableau1[[#This Row],[Nature (Biocontrôle ou autre)]]="Biocontrôle",Tableau1[[#This Row],[Chiffre d''affaire HT]]*Taux!$B$2,Tableau1[[#This Row],[Chiffre d''affaire HT]]*Taux!$B$1)</f>
        <v>0</v>
      </c>
      <c r="G251" s="38">
        <f>IF(Tableau1[[#This Row],[Montant de la Taxe ]]&lt;100,0,Tableau1[[#This Row],[Montant de la Taxe ]])</f>
        <v>0</v>
      </c>
    </row>
    <row r="252" spans="1:7" x14ac:dyDescent="0.25">
      <c r="A252" s="31"/>
      <c r="B252" s="31"/>
      <c r="C25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52" s="5"/>
      <c r="F252" s="11">
        <f>IF(Tableau1[[#This Row],[Nature (Biocontrôle ou autre)]]="Biocontrôle",Tableau1[[#This Row],[Chiffre d''affaire HT]]*Taux!$B$2,Tableau1[[#This Row],[Chiffre d''affaire HT]]*Taux!$B$1)</f>
        <v>0</v>
      </c>
      <c r="G252" s="38">
        <f>IF(Tableau1[[#This Row],[Montant de la Taxe ]]&lt;100,0,Tableau1[[#This Row],[Montant de la Taxe ]])</f>
        <v>0</v>
      </c>
    </row>
    <row r="253" spans="1:7" x14ac:dyDescent="0.25">
      <c r="A253" s="31"/>
      <c r="B253" s="31"/>
      <c r="C25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53" s="5"/>
      <c r="F253" s="11">
        <f>IF(Tableau1[[#This Row],[Nature (Biocontrôle ou autre)]]="Biocontrôle",Tableau1[[#This Row],[Chiffre d''affaire HT]]*Taux!$B$2,Tableau1[[#This Row],[Chiffre d''affaire HT]]*Taux!$B$1)</f>
        <v>0</v>
      </c>
      <c r="G253" s="38">
        <f>IF(Tableau1[[#This Row],[Montant de la Taxe ]]&lt;100,0,Tableau1[[#This Row],[Montant de la Taxe ]])</f>
        <v>0</v>
      </c>
    </row>
    <row r="254" spans="1:7" x14ac:dyDescent="0.25">
      <c r="A254" s="31"/>
      <c r="B254" s="31"/>
      <c r="C25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54" s="5"/>
      <c r="F254" s="11">
        <f>IF(Tableau1[[#This Row],[Nature (Biocontrôle ou autre)]]="Biocontrôle",Tableau1[[#This Row],[Chiffre d''affaire HT]]*Taux!$B$2,Tableau1[[#This Row],[Chiffre d''affaire HT]]*Taux!$B$1)</f>
        <v>0</v>
      </c>
      <c r="G254" s="38">
        <f>IF(Tableau1[[#This Row],[Montant de la Taxe ]]&lt;100,0,Tableau1[[#This Row],[Montant de la Taxe ]])</f>
        <v>0</v>
      </c>
    </row>
    <row r="255" spans="1:7" x14ac:dyDescent="0.25">
      <c r="A255" s="31"/>
      <c r="B255" s="31"/>
      <c r="C25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55" s="5"/>
      <c r="F255" s="11">
        <f>IF(Tableau1[[#This Row],[Nature (Biocontrôle ou autre)]]="Biocontrôle",Tableau1[[#This Row],[Chiffre d''affaire HT]]*Taux!$B$2,Tableau1[[#This Row],[Chiffre d''affaire HT]]*Taux!$B$1)</f>
        <v>0</v>
      </c>
      <c r="G255" s="38">
        <f>IF(Tableau1[[#This Row],[Montant de la Taxe ]]&lt;100,0,Tableau1[[#This Row],[Montant de la Taxe ]])</f>
        <v>0</v>
      </c>
    </row>
    <row r="256" spans="1:7" x14ac:dyDescent="0.25">
      <c r="A256" s="31"/>
      <c r="B256" s="31"/>
      <c r="C25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56" s="5"/>
      <c r="F256" s="11">
        <f>IF(Tableau1[[#This Row],[Nature (Biocontrôle ou autre)]]="Biocontrôle",Tableau1[[#This Row],[Chiffre d''affaire HT]]*Taux!$B$2,Tableau1[[#This Row],[Chiffre d''affaire HT]]*Taux!$B$1)</f>
        <v>0</v>
      </c>
      <c r="G256" s="38">
        <f>IF(Tableau1[[#This Row],[Montant de la Taxe ]]&lt;100,0,Tableau1[[#This Row],[Montant de la Taxe ]])</f>
        <v>0</v>
      </c>
    </row>
    <row r="257" spans="1:7" x14ac:dyDescent="0.25">
      <c r="A257" s="31"/>
      <c r="B257" s="31"/>
      <c r="C25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57" s="5"/>
      <c r="F257" s="11">
        <f>IF(Tableau1[[#This Row],[Nature (Biocontrôle ou autre)]]="Biocontrôle",Tableau1[[#This Row],[Chiffre d''affaire HT]]*Taux!$B$2,Tableau1[[#This Row],[Chiffre d''affaire HT]]*Taux!$B$1)</f>
        <v>0</v>
      </c>
      <c r="G257" s="38">
        <f>IF(Tableau1[[#This Row],[Montant de la Taxe ]]&lt;100,0,Tableau1[[#This Row],[Montant de la Taxe ]])</f>
        <v>0</v>
      </c>
    </row>
    <row r="258" spans="1:7" x14ac:dyDescent="0.25">
      <c r="A258" s="31"/>
      <c r="B258" s="31"/>
      <c r="C25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58" s="5"/>
      <c r="F258" s="11">
        <f>IF(Tableau1[[#This Row],[Nature (Biocontrôle ou autre)]]="Biocontrôle",Tableau1[[#This Row],[Chiffre d''affaire HT]]*Taux!$B$2,Tableau1[[#This Row],[Chiffre d''affaire HT]]*Taux!$B$1)</f>
        <v>0</v>
      </c>
      <c r="G258" s="38">
        <f>IF(Tableau1[[#This Row],[Montant de la Taxe ]]&lt;100,0,Tableau1[[#This Row],[Montant de la Taxe ]])</f>
        <v>0</v>
      </c>
    </row>
    <row r="259" spans="1:7" x14ac:dyDescent="0.25">
      <c r="A259" s="31"/>
      <c r="B259" s="31"/>
      <c r="C25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59" s="5"/>
      <c r="F259" s="11">
        <f>IF(Tableau1[[#This Row],[Nature (Biocontrôle ou autre)]]="Biocontrôle",Tableau1[[#This Row],[Chiffre d''affaire HT]]*Taux!$B$2,Tableau1[[#This Row],[Chiffre d''affaire HT]]*Taux!$B$1)</f>
        <v>0</v>
      </c>
      <c r="G259" s="38">
        <f>IF(Tableau1[[#This Row],[Montant de la Taxe ]]&lt;100,0,Tableau1[[#This Row],[Montant de la Taxe ]])</f>
        <v>0</v>
      </c>
    </row>
    <row r="260" spans="1:7" x14ac:dyDescent="0.25">
      <c r="A260" s="31"/>
      <c r="B260" s="31"/>
      <c r="C26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60" s="5"/>
      <c r="F260" s="11">
        <f>IF(Tableau1[[#This Row],[Nature (Biocontrôle ou autre)]]="Biocontrôle",Tableau1[[#This Row],[Chiffre d''affaire HT]]*Taux!$B$2,Tableau1[[#This Row],[Chiffre d''affaire HT]]*Taux!$B$1)</f>
        <v>0</v>
      </c>
      <c r="G260" s="38">
        <f>IF(Tableau1[[#This Row],[Montant de la Taxe ]]&lt;100,0,Tableau1[[#This Row],[Montant de la Taxe ]])</f>
        <v>0</v>
      </c>
    </row>
    <row r="261" spans="1:7" x14ac:dyDescent="0.25">
      <c r="A261" s="31"/>
      <c r="B261" s="31"/>
      <c r="C26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61" s="5"/>
      <c r="F261" s="11">
        <f>IF(Tableau1[[#This Row],[Nature (Biocontrôle ou autre)]]="Biocontrôle",Tableau1[[#This Row],[Chiffre d''affaire HT]]*Taux!$B$2,Tableau1[[#This Row],[Chiffre d''affaire HT]]*Taux!$B$1)</f>
        <v>0</v>
      </c>
      <c r="G261" s="38">
        <f>IF(Tableau1[[#This Row],[Montant de la Taxe ]]&lt;100,0,Tableau1[[#This Row],[Montant de la Taxe ]])</f>
        <v>0</v>
      </c>
    </row>
    <row r="262" spans="1:7" x14ac:dyDescent="0.25">
      <c r="A262" s="31"/>
      <c r="B262" s="31"/>
      <c r="C26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62" s="5"/>
      <c r="F262" s="11">
        <f>IF(Tableau1[[#This Row],[Nature (Biocontrôle ou autre)]]="Biocontrôle",Tableau1[[#This Row],[Chiffre d''affaire HT]]*Taux!$B$2,Tableau1[[#This Row],[Chiffre d''affaire HT]]*Taux!$B$1)</f>
        <v>0</v>
      </c>
      <c r="G262" s="38">
        <f>IF(Tableau1[[#This Row],[Montant de la Taxe ]]&lt;100,0,Tableau1[[#This Row],[Montant de la Taxe ]])</f>
        <v>0</v>
      </c>
    </row>
    <row r="263" spans="1:7" x14ac:dyDescent="0.25">
      <c r="A263" s="31"/>
      <c r="B263" s="31"/>
      <c r="C26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63" s="5"/>
      <c r="F263" s="11">
        <f>IF(Tableau1[[#This Row],[Nature (Biocontrôle ou autre)]]="Biocontrôle",Tableau1[[#This Row],[Chiffre d''affaire HT]]*Taux!$B$2,Tableau1[[#This Row],[Chiffre d''affaire HT]]*Taux!$B$1)</f>
        <v>0</v>
      </c>
      <c r="G263" s="38">
        <f>IF(Tableau1[[#This Row],[Montant de la Taxe ]]&lt;100,0,Tableau1[[#This Row],[Montant de la Taxe ]])</f>
        <v>0</v>
      </c>
    </row>
    <row r="264" spans="1:7" x14ac:dyDescent="0.25">
      <c r="A264" s="31"/>
      <c r="B264" s="31"/>
      <c r="C26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64" s="5"/>
      <c r="F264" s="11">
        <f>IF(Tableau1[[#This Row],[Nature (Biocontrôle ou autre)]]="Biocontrôle",Tableau1[[#This Row],[Chiffre d''affaire HT]]*Taux!$B$2,Tableau1[[#This Row],[Chiffre d''affaire HT]]*Taux!$B$1)</f>
        <v>0</v>
      </c>
      <c r="G264" s="38">
        <f>IF(Tableau1[[#This Row],[Montant de la Taxe ]]&lt;100,0,Tableau1[[#This Row],[Montant de la Taxe ]])</f>
        <v>0</v>
      </c>
    </row>
    <row r="265" spans="1:7" x14ac:dyDescent="0.25">
      <c r="A265" s="31"/>
      <c r="B265" s="31"/>
      <c r="C26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65" s="5"/>
      <c r="F265" s="11">
        <f>IF(Tableau1[[#This Row],[Nature (Biocontrôle ou autre)]]="Biocontrôle",Tableau1[[#This Row],[Chiffre d''affaire HT]]*Taux!$B$2,Tableau1[[#This Row],[Chiffre d''affaire HT]]*Taux!$B$1)</f>
        <v>0</v>
      </c>
      <c r="G265" s="38">
        <f>IF(Tableau1[[#This Row],[Montant de la Taxe ]]&lt;100,0,Tableau1[[#This Row],[Montant de la Taxe ]])</f>
        <v>0</v>
      </c>
    </row>
    <row r="266" spans="1:7" x14ac:dyDescent="0.25">
      <c r="A266" s="31"/>
      <c r="B266" s="31"/>
      <c r="C26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66" s="5"/>
      <c r="F266" s="11">
        <f>IF(Tableau1[[#This Row],[Nature (Biocontrôle ou autre)]]="Biocontrôle",Tableau1[[#This Row],[Chiffre d''affaire HT]]*Taux!$B$2,Tableau1[[#This Row],[Chiffre d''affaire HT]]*Taux!$B$1)</f>
        <v>0</v>
      </c>
      <c r="G266" s="38">
        <f>IF(Tableau1[[#This Row],[Montant de la Taxe ]]&lt;100,0,Tableau1[[#This Row],[Montant de la Taxe ]])</f>
        <v>0</v>
      </c>
    </row>
    <row r="267" spans="1:7" x14ac:dyDescent="0.25">
      <c r="A267" s="31"/>
      <c r="B267" s="31"/>
      <c r="C26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67" s="5"/>
      <c r="F267" s="11">
        <f>IF(Tableau1[[#This Row],[Nature (Biocontrôle ou autre)]]="Biocontrôle",Tableau1[[#This Row],[Chiffre d''affaire HT]]*Taux!$B$2,Tableau1[[#This Row],[Chiffre d''affaire HT]]*Taux!$B$1)</f>
        <v>0</v>
      </c>
      <c r="G267" s="38">
        <f>IF(Tableau1[[#This Row],[Montant de la Taxe ]]&lt;100,0,Tableau1[[#This Row],[Montant de la Taxe ]])</f>
        <v>0</v>
      </c>
    </row>
    <row r="268" spans="1:7" x14ac:dyDescent="0.25">
      <c r="A268" s="31"/>
      <c r="B268" s="31"/>
      <c r="C26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68" s="5"/>
      <c r="F268" s="11">
        <f>IF(Tableau1[[#This Row],[Nature (Biocontrôle ou autre)]]="Biocontrôle",Tableau1[[#This Row],[Chiffre d''affaire HT]]*Taux!$B$2,Tableau1[[#This Row],[Chiffre d''affaire HT]]*Taux!$B$1)</f>
        <v>0</v>
      </c>
      <c r="G268" s="38">
        <f>IF(Tableau1[[#This Row],[Montant de la Taxe ]]&lt;100,0,Tableau1[[#This Row],[Montant de la Taxe ]])</f>
        <v>0</v>
      </c>
    </row>
    <row r="269" spans="1:7" x14ac:dyDescent="0.25">
      <c r="A269" s="31"/>
      <c r="B269" s="31"/>
      <c r="C26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69" s="5"/>
      <c r="F269" s="11">
        <f>IF(Tableau1[[#This Row],[Nature (Biocontrôle ou autre)]]="Biocontrôle",Tableau1[[#This Row],[Chiffre d''affaire HT]]*Taux!$B$2,Tableau1[[#This Row],[Chiffre d''affaire HT]]*Taux!$B$1)</f>
        <v>0</v>
      </c>
      <c r="G269" s="38">
        <f>IF(Tableau1[[#This Row],[Montant de la Taxe ]]&lt;100,0,Tableau1[[#This Row],[Montant de la Taxe ]])</f>
        <v>0</v>
      </c>
    </row>
    <row r="270" spans="1:7" x14ac:dyDescent="0.25">
      <c r="A270" s="31"/>
      <c r="B270" s="31"/>
      <c r="C27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70" s="5"/>
      <c r="F270" s="11">
        <f>IF(Tableau1[[#This Row],[Nature (Biocontrôle ou autre)]]="Biocontrôle",Tableau1[[#This Row],[Chiffre d''affaire HT]]*Taux!$B$2,Tableau1[[#This Row],[Chiffre d''affaire HT]]*Taux!$B$1)</f>
        <v>0</v>
      </c>
      <c r="G270" s="38">
        <f>IF(Tableau1[[#This Row],[Montant de la Taxe ]]&lt;100,0,Tableau1[[#This Row],[Montant de la Taxe ]])</f>
        <v>0</v>
      </c>
    </row>
    <row r="271" spans="1:7" x14ac:dyDescent="0.25">
      <c r="A271" s="31"/>
      <c r="B271" s="31"/>
      <c r="C27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71" s="5"/>
      <c r="F271" s="11">
        <f>IF(Tableau1[[#This Row],[Nature (Biocontrôle ou autre)]]="Biocontrôle",Tableau1[[#This Row],[Chiffre d''affaire HT]]*Taux!$B$2,Tableau1[[#This Row],[Chiffre d''affaire HT]]*Taux!$B$1)</f>
        <v>0</v>
      </c>
      <c r="G271" s="38">
        <f>IF(Tableau1[[#This Row],[Montant de la Taxe ]]&lt;100,0,Tableau1[[#This Row],[Montant de la Taxe ]])</f>
        <v>0</v>
      </c>
    </row>
    <row r="272" spans="1:7" x14ac:dyDescent="0.25">
      <c r="A272" s="31"/>
      <c r="B272" s="31"/>
      <c r="C27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72" s="5"/>
      <c r="F272" s="11">
        <f>IF(Tableau1[[#This Row],[Nature (Biocontrôle ou autre)]]="Biocontrôle",Tableau1[[#This Row],[Chiffre d''affaire HT]]*Taux!$B$2,Tableau1[[#This Row],[Chiffre d''affaire HT]]*Taux!$B$1)</f>
        <v>0</v>
      </c>
      <c r="G272" s="38">
        <f>IF(Tableau1[[#This Row],[Montant de la Taxe ]]&lt;100,0,Tableau1[[#This Row],[Montant de la Taxe ]])</f>
        <v>0</v>
      </c>
    </row>
    <row r="273" spans="1:7" x14ac:dyDescent="0.25">
      <c r="A273" s="31"/>
      <c r="B273" s="31"/>
      <c r="C27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73" s="5"/>
      <c r="F273" s="11">
        <f>IF(Tableau1[[#This Row],[Nature (Biocontrôle ou autre)]]="Biocontrôle",Tableau1[[#This Row],[Chiffre d''affaire HT]]*Taux!$B$2,Tableau1[[#This Row],[Chiffre d''affaire HT]]*Taux!$B$1)</f>
        <v>0</v>
      </c>
      <c r="G273" s="38">
        <f>IF(Tableau1[[#This Row],[Montant de la Taxe ]]&lt;100,0,Tableau1[[#This Row],[Montant de la Taxe ]])</f>
        <v>0</v>
      </c>
    </row>
    <row r="274" spans="1:7" x14ac:dyDescent="0.25">
      <c r="A274" s="31"/>
      <c r="B274" s="31"/>
      <c r="C27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74" s="5"/>
      <c r="F274" s="11">
        <f>IF(Tableau1[[#This Row],[Nature (Biocontrôle ou autre)]]="Biocontrôle",Tableau1[[#This Row],[Chiffre d''affaire HT]]*Taux!$B$2,Tableau1[[#This Row],[Chiffre d''affaire HT]]*Taux!$B$1)</f>
        <v>0</v>
      </c>
      <c r="G274" s="38">
        <f>IF(Tableau1[[#This Row],[Montant de la Taxe ]]&lt;100,0,Tableau1[[#This Row],[Montant de la Taxe ]])</f>
        <v>0</v>
      </c>
    </row>
    <row r="275" spans="1:7" x14ac:dyDescent="0.25">
      <c r="A275" s="31"/>
      <c r="B275" s="31"/>
      <c r="C27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75" s="5"/>
      <c r="F275" s="11">
        <f>IF(Tableau1[[#This Row],[Nature (Biocontrôle ou autre)]]="Biocontrôle",Tableau1[[#This Row],[Chiffre d''affaire HT]]*Taux!$B$2,Tableau1[[#This Row],[Chiffre d''affaire HT]]*Taux!$B$1)</f>
        <v>0</v>
      </c>
      <c r="G275" s="38">
        <f>IF(Tableau1[[#This Row],[Montant de la Taxe ]]&lt;100,0,Tableau1[[#This Row],[Montant de la Taxe ]])</f>
        <v>0</v>
      </c>
    </row>
    <row r="276" spans="1:7" x14ac:dyDescent="0.25">
      <c r="A276" s="31"/>
      <c r="B276" s="31"/>
      <c r="C27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76" s="5"/>
      <c r="F276" s="11">
        <f>IF(Tableau1[[#This Row],[Nature (Biocontrôle ou autre)]]="Biocontrôle",Tableau1[[#This Row],[Chiffre d''affaire HT]]*Taux!$B$2,Tableau1[[#This Row],[Chiffre d''affaire HT]]*Taux!$B$1)</f>
        <v>0</v>
      </c>
      <c r="G276" s="38">
        <f>IF(Tableau1[[#This Row],[Montant de la Taxe ]]&lt;100,0,Tableau1[[#This Row],[Montant de la Taxe ]])</f>
        <v>0</v>
      </c>
    </row>
    <row r="277" spans="1:7" x14ac:dyDescent="0.25">
      <c r="A277" s="31"/>
      <c r="B277" s="31"/>
      <c r="C27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77" s="5"/>
      <c r="F277" s="11">
        <f>IF(Tableau1[[#This Row],[Nature (Biocontrôle ou autre)]]="Biocontrôle",Tableau1[[#This Row],[Chiffre d''affaire HT]]*Taux!$B$2,Tableau1[[#This Row],[Chiffre d''affaire HT]]*Taux!$B$1)</f>
        <v>0</v>
      </c>
      <c r="G277" s="38">
        <f>IF(Tableau1[[#This Row],[Montant de la Taxe ]]&lt;100,0,Tableau1[[#This Row],[Montant de la Taxe ]])</f>
        <v>0</v>
      </c>
    </row>
    <row r="278" spans="1:7" x14ac:dyDescent="0.25">
      <c r="A278" s="31"/>
      <c r="B278" s="31"/>
      <c r="C27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78" s="5"/>
      <c r="F278" s="11">
        <f>IF(Tableau1[[#This Row],[Nature (Biocontrôle ou autre)]]="Biocontrôle",Tableau1[[#This Row],[Chiffre d''affaire HT]]*Taux!$B$2,Tableau1[[#This Row],[Chiffre d''affaire HT]]*Taux!$B$1)</f>
        <v>0</v>
      </c>
      <c r="G278" s="38">
        <f>IF(Tableau1[[#This Row],[Montant de la Taxe ]]&lt;100,0,Tableau1[[#This Row],[Montant de la Taxe ]])</f>
        <v>0</v>
      </c>
    </row>
    <row r="279" spans="1:7" x14ac:dyDescent="0.25">
      <c r="A279" s="31"/>
      <c r="B279" s="31"/>
      <c r="C27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79" s="5"/>
      <c r="F279" s="11">
        <f>IF(Tableau1[[#This Row],[Nature (Biocontrôle ou autre)]]="Biocontrôle",Tableau1[[#This Row],[Chiffre d''affaire HT]]*Taux!$B$2,Tableau1[[#This Row],[Chiffre d''affaire HT]]*Taux!$B$1)</f>
        <v>0</v>
      </c>
      <c r="G279" s="38">
        <f>IF(Tableau1[[#This Row],[Montant de la Taxe ]]&lt;100,0,Tableau1[[#This Row],[Montant de la Taxe ]])</f>
        <v>0</v>
      </c>
    </row>
    <row r="280" spans="1:7" x14ac:dyDescent="0.25">
      <c r="A280" s="31"/>
      <c r="B280" s="31"/>
      <c r="C28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80" s="5"/>
      <c r="F280" s="11">
        <f>IF(Tableau1[[#This Row],[Nature (Biocontrôle ou autre)]]="Biocontrôle",Tableau1[[#This Row],[Chiffre d''affaire HT]]*Taux!$B$2,Tableau1[[#This Row],[Chiffre d''affaire HT]]*Taux!$B$1)</f>
        <v>0</v>
      </c>
      <c r="G280" s="38">
        <f>IF(Tableau1[[#This Row],[Montant de la Taxe ]]&lt;100,0,Tableau1[[#This Row],[Montant de la Taxe ]])</f>
        <v>0</v>
      </c>
    </row>
    <row r="281" spans="1:7" x14ac:dyDescent="0.25">
      <c r="A281" s="31"/>
      <c r="B281" s="31"/>
      <c r="C28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81" s="5"/>
      <c r="F281" s="11">
        <f>IF(Tableau1[[#This Row],[Nature (Biocontrôle ou autre)]]="Biocontrôle",Tableau1[[#This Row],[Chiffre d''affaire HT]]*Taux!$B$2,Tableau1[[#This Row],[Chiffre d''affaire HT]]*Taux!$B$1)</f>
        <v>0</v>
      </c>
      <c r="G281" s="38">
        <f>IF(Tableau1[[#This Row],[Montant de la Taxe ]]&lt;100,0,Tableau1[[#This Row],[Montant de la Taxe ]])</f>
        <v>0</v>
      </c>
    </row>
    <row r="282" spans="1:7" x14ac:dyDescent="0.25">
      <c r="A282" s="31"/>
      <c r="B282" s="31"/>
      <c r="C28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82" s="5"/>
      <c r="F282" s="11">
        <f>IF(Tableau1[[#This Row],[Nature (Biocontrôle ou autre)]]="Biocontrôle",Tableau1[[#This Row],[Chiffre d''affaire HT]]*Taux!$B$2,Tableau1[[#This Row],[Chiffre d''affaire HT]]*Taux!$B$1)</f>
        <v>0</v>
      </c>
      <c r="G282" s="38">
        <f>IF(Tableau1[[#This Row],[Montant de la Taxe ]]&lt;100,0,Tableau1[[#This Row],[Montant de la Taxe ]])</f>
        <v>0</v>
      </c>
    </row>
    <row r="283" spans="1:7" x14ac:dyDescent="0.25">
      <c r="A283" s="31"/>
      <c r="B283" s="31"/>
      <c r="C28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83" s="5"/>
      <c r="F283" s="11">
        <f>IF(Tableau1[[#This Row],[Nature (Biocontrôle ou autre)]]="Biocontrôle",Tableau1[[#This Row],[Chiffre d''affaire HT]]*Taux!$B$2,Tableau1[[#This Row],[Chiffre d''affaire HT]]*Taux!$B$1)</f>
        <v>0</v>
      </c>
      <c r="G283" s="38">
        <f>IF(Tableau1[[#This Row],[Montant de la Taxe ]]&lt;100,0,Tableau1[[#This Row],[Montant de la Taxe ]])</f>
        <v>0</v>
      </c>
    </row>
    <row r="284" spans="1:7" x14ac:dyDescent="0.25">
      <c r="A284" s="31"/>
      <c r="B284" s="31"/>
      <c r="C28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84" s="5"/>
      <c r="F284" s="11">
        <f>IF(Tableau1[[#This Row],[Nature (Biocontrôle ou autre)]]="Biocontrôle",Tableau1[[#This Row],[Chiffre d''affaire HT]]*Taux!$B$2,Tableau1[[#This Row],[Chiffre d''affaire HT]]*Taux!$B$1)</f>
        <v>0</v>
      </c>
      <c r="G284" s="38">
        <f>IF(Tableau1[[#This Row],[Montant de la Taxe ]]&lt;100,0,Tableau1[[#This Row],[Montant de la Taxe ]])</f>
        <v>0</v>
      </c>
    </row>
    <row r="285" spans="1:7" x14ac:dyDescent="0.25">
      <c r="A285" s="31"/>
      <c r="B285" s="31"/>
      <c r="C28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85" s="5"/>
      <c r="F285" s="11">
        <f>IF(Tableau1[[#This Row],[Nature (Biocontrôle ou autre)]]="Biocontrôle",Tableau1[[#This Row],[Chiffre d''affaire HT]]*Taux!$B$2,Tableau1[[#This Row],[Chiffre d''affaire HT]]*Taux!$B$1)</f>
        <v>0</v>
      </c>
      <c r="G285" s="38">
        <f>IF(Tableau1[[#This Row],[Montant de la Taxe ]]&lt;100,0,Tableau1[[#This Row],[Montant de la Taxe ]])</f>
        <v>0</v>
      </c>
    </row>
    <row r="286" spans="1:7" x14ac:dyDescent="0.25">
      <c r="A286" s="31"/>
      <c r="B286" s="31"/>
      <c r="C28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86" s="5"/>
      <c r="F286" s="11">
        <f>IF(Tableau1[[#This Row],[Nature (Biocontrôle ou autre)]]="Biocontrôle",Tableau1[[#This Row],[Chiffre d''affaire HT]]*Taux!$B$2,Tableau1[[#This Row],[Chiffre d''affaire HT]]*Taux!$B$1)</f>
        <v>0</v>
      </c>
      <c r="G286" s="38">
        <f>IF(Tableau1[[#This Row],[Montant de la Taxe ]]&lt;100,0,Tableau1[[#This Row],[Montant de la Taxe ]])</f>
        <v>0</v>
      </c>
    </row>
    <row r="287" spans="1:7" x14ac:dyDescent="0.25">
      <c r="A287" s="31"/>
      <c r="B287" s="31"/>
      <c r="C28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87" s="5"/>
      <c r="F287" s="11">
        <f>IF(Tableau1[[#This Row],[Nature (Biocontrôle ou autre)]]="Biocontrôle",Tableau1[[#This Row],[Chiffre d''affaire HT]]*Taux!$B$2,Tableau1[[#This Row],[Chiffre d''affaire HT]]*Taux!$B$1)</f>
        <v>0</v>
      </c>
      <c r="G287" s="38">
        <f>IF(Tableau1[[#This Row],[Montant de la Taxe ]]&lt;100,0,Tableau1[[#This Row],[Montant de la Taxe ]])</f>
        <v>0</v>
      </c>
    </row>
    <row r="288" spans="1:7" x14ac:dyDescent="0.25">
      <c r="A288" s="31"/>
      <c r="B288" s="31"/>
      <c r="C28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88" s="5"/>
      <c r="F288" s="11">
        <f>IF(Tableau1[[#This Row],[Nature (Biocontrôle ou autre)]]="Biocontrôle",Tableau1[[#This Row],[Chiffre d''affaire HT]]*Taux!$B$2,Tableau1[[#This Row],[Chiffre d''affaire HT]]*Taux!$B$1)</f>
        <v>0</v>
      </c>
      <c r="G288" s="38">
        <f>IF(Tableau1[[#This Row],[Montant de la Taxe ]]&lt;100,0,Tableau1[[#This Row],[Montant de la Taxe ]])</f>
        <v>0</v>
      </c>
    </row>
    <row r="289" spans="1:7" x14ac:dyDescent="0.25">
      <c r="A289" s="31"/>
      <c r="B289" s="31"/>
      <c r="C28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89" s="5"/>
      <c r="F289" s="11">
        <f>IF(Tableau1[[#This Row],[Nature (Biocontrôle ou autre)]]="Biocontrôle",Tableau1[[#This Row],[Chiffre d''affaire HT]]*Taux!$B$2,Tableau1[[#This Row],[Chiffre d''affaire HT]]*Taux!$B$1)</f>
        <v>0</v>
      </c>
      <c r="G289" s="38">
        <f>IF(Tableau1[[#This Row],[Montant de la Taxe ]]&lt;100,0,Tableau1[[#This Row],[Montant de la Taxe ]])</f>
        <v>0</v>
      </c>
    </row>
    <row r="290" spans="1:7" x14ac:dyDescent="0.25">
      <c r="A290" s="31"/>
      <c r="B290" s="31"/>
      <c r="C29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90" s="5"/>
      <c r="F290" s="11">
        <f>IF(Tableau1[[#This Row],[Nature (Biocontrôle ou autre)]]="Biocontrôle",Tableau1[[#This Row],[Chiffre d''affaire HT]]*Taux!$B$2,Tableau1[[#This Row],[Chiffre d''affaire HT]]*Taux!$B$1)</f>
        <v>0</v>
      </c>
      <c r="G290" s="38">
        <f>IF(Tableau1[[#This Row],[Montant de la Taxe ]]&lt;100,0,Tableau1[[#This Row],[Montant de la Taxe ]])</f>
        <v>0</v>
      </c>
    </row>
    <row r="291" spans="1:7" x14ac:dyDescent="0.25">
      <c r="A291" s="31"/>
      <c r="B291" s="31"/>
      <c r="C29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91" s="5"/>
      <c r="F291" s="11">
        <f>IF(Tableau1[[#This Row],[Nature (Biocontrôle ou autre)]]="Biocontrôle",Tableau1[[#This Row],[Chiffre d''affaire HT]]*Taux!$B$2,Tableau1[[#This Row],[Chiffre d''affaire HT]]*Taux!$B$1)</f>
        <v>0</v>
      </c>
      <c r="G291" s="38">
        <f>IF(Tableau1[[#This Row],[Montant de la Taxe ]]&lt;100,0,Tableau1[[#This Row],[Montant de la Taxe ]])</f>
        <v>0</v>
      </c>
    </row>
    <row r="292" spans="1:7" x14ac:dyDescent="0.25">
      <c r="A292" s="31"/>
      <c r="B292" s="31"/>
      <c r="C29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92" s="5"/>
      <c r="F292" s="11">
        <f>IF(Tableau1[[#This Row],[Nature (Biocontrôle ou autre)]]="Biocontrôle",Tableau1[[#This Row],[Chiffre d''affaire HT]]*Taux!$B$2,Tableau1[[#This Row],[Chiffre d''affaire HT]]*Taux!$B$1)</f>
        <v>0</v>
      </c>
      <c r="G292" s="38">
        <f>IF(Tableau1[[#This Row],[Montant de la Taxe ]]&lt;100,0,Tableau1[[#This Row],[Montant de la Taxe ]])</f>
        <v>0</v>
      </c>
    </row>
    <row r="293" spans="1:7" x14ac:dyDescent="0.25">
      <c r="A293" s="31"/>
      <c r="B293" s="31"/>
      <c r="C29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93" s="5"/>
      <c r="F293" s="11">
        <f>IF(Tableau1[[#This Row],[Nature (Biocontrôle ou autre)]]="Biocontrôle",Tableau1[[#This Row],[Chiffre d''affaire HT]]*Taux!$B$2,Tableau1[[#This Row],[Chiffre d''affaire HT]]*Taux!$B$1)</f>
        <v>0</v>
      </c>
      <c r="G293" s="38">
        <f>IF(Tableau1[[#This Row],[Montant de la Taxe ]]&lt;100,0,Tableau1[[#This Row],[Montant de la Taxe ]])</f>
        <v>0</v>
      </c>
    </row>
    <row r="294" spans="1:7" x14ac:dyDescent="0.25">
      <c r="A294" s="31"/>
      <c r="B294" s="31"/>
      <c r="C29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94" s="5"/>
      <c r="F294" s="11">
        <f>IF(Tableau1[[#This Row],[Nature (Biocontrôle ou autre)]]="Biocontrôle",Tableau1[[#This Row],[Chiffre d''affaire HT]]*Taux!$B$2,Tableau1[[#This Row],[Chiffre d''affaire HT]]*Taux!$B$1)</f>
        <v>0</v>
      </c>
      <c r="G294" s="38">
        <f>IF(Tableau1[[#This Row],[Montant de la Taxe ]]&lt;100,0,Tableau1[[#This Row],[Montant de la Taxe ]])</f>
        <v>0</v>
      </c>
    </row>
    <row r="295" spans="1:7" x14ac:dyDescent="0.25">
      <c r="A295" s="31"/>
      <c r="B295" s="31"/>
      <c r="C29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95" s="5"/>
      <c r="F295" s="11">
        <f>IF(Tableau1[[#This Row],[Nature (Biocontrôle ou autre)]]="Biocontrôle",Tableau1[[#This Row],[Chiffre d''affaire HT]]*Taux!$B$2,Tableau1[[#This Row],[Chiffre d''affaire HT]]*Taux!$B$1)</f>
        <v>0</v>
      </c>
      <c r="G295" s="38">
        <f>IF(Tableau1[[#This Row],[Montant de la Taxe ]]&lt;100,0,Tableau1[[#This Row],[Montant de la Taxe ]])</f>
        <v>0</v>
      </c>
    </row>
    <row r="296" spans="1:7" x14ac:dyDescent="0.25">
      <c r="A296" s="31"/>
      <c r="B296" s="31"/>
      <c r="C29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96" s="5"/>
      <c r="F296" s="11">
        <f>IF(Tableau1[[#This Row],[Nature (Biocontrôle ou autre)]]="Biocontrôle",Tableau1[[#This Row],[Chiffre d''affaire HT]]*Taux!$B$2,Tableau1[[#This Row],[Chiffre d''affaire HT]]*Taux!$B$1)</f>
        <v>0</v>
      </c>
      <c r="G296" s="38">
        <f>IF(Tableau1[[#This Row],[Montant de la Taxe ]]&lt;100,0,Tableau1[[#This Row],[Montant de la Taxe ]])</f>
        <v>0</v>
      </c>
    </row>
    <row r="297" spans="1:7" x14ac:dyDescent="0.25">
      <c r="A297" s="31"/>
      <c r="B297" s="31"/>
      <c r="C29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97" s="5"/>
      <c r="F297" s="11">
        <f>IF(Tableau1[[#This Row],[Nature (Biocontrôle ou autre)]]="Biocontrôle",Tableau1[[#This Row],[Chiffre d''affaire HT]]*Taux!$B$2,Tableau1[[#This Row],[Chiffre d''affaire HT]]*Taux!$B$1)</f>
        <v>0</v>
      </c>
      <c r="G297" s="38">
        <f>IF(Tableau1[[#This Row],[Montant de la Taxe ]]&lt;100,0,Tableau1[[#This Row],[Montant de la Taxe ]])</f>
        <v>0</v>
      </c>
    </row>
    <row r="298" spans="1:7" x14ac:dyDescent="0.25">
      <c r="A298" s="31"/>
      <c r="B298" s="31"/>
      <c r="C29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98" s="5"/>
      <c r="F298" s="11">
        <f>IF(Tableau1[[#This Row],[Nature (Biocontrôle ou autre)]]="Biocontrôle",Tableau1[[#This Row],[Chiffre d''affaire HT]]*Taux!$B$2,Tableau1[[#This Row],[Chiffre d''affaire HT]]*Taux!$B$1)</f>
        <v>0</v>
      </c>
      <c r="G298" s="38">
        <f>IF(Tableau1[[#This Row],[Montant de la Taxe ]]&lt;100,0,Tableau1[[#This Row],[Montant de la Taxe ]])</f>
        <v>0</v>
      </c>
    </row>
    <row r="299" spans="1:7" x14ac:dyDescent="0.25">
      <c r="A299" s="31"/>
      <c r="B299" s="31"/>
      <c r="C29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299" s="5"/>
      <c r="F299" s="11">
        <f>IF(Tableau1[[#This Row],[Nature (Biocontrôle ou autre)]]="Biocontrôle",Tableau1[[#This Row],[Chiffre d''affaire HT]]*Taux!$B$2,Tableau1[[#This Row],[Chiffre d''affaire HT]]*Taux!$B$1)</f>
        <v>0</v>
      </c>
      <c r="G299" s="38">
        <f>IF(Tableau1[[#This Row],[Montant de la Taxe ]]&lt;100,0,Tableau1[[#This Row],[Montant de la Taxe ]])</f>
        <v>0</v>
      </c>
    </row>
    <row r="300" spans="1:7" x14ac:dyDescent="0.25">
      <c r="A300" s="31"/>
      <c r="B300" s="31"/>
      <c r="C30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00" s="5"/>
      <c r="F300" s="11">
        <f>IF(Tableau1[[#This Row],[Nature (Biocontrôle ou autre)]]="Biocontrôle",Tableau1[[#This Row],[Chiffre d''affaire HT]]*Taux!$B$2,Tableau1[[#This Row],[Chiffre d''affaire HT]]*Taux!$B$1)</f>
        <v>0</v>
      </c>
      <c r="G300" s="38">
        <f>IF(Tableau1[[#This Row],[Montant de la Taxe ]]&lt;100,0,Tableau1[[#This Row],[Montant de la Taxe ]])</f>
        <v>0</v>
      </c>
    </row>
    <row r="301" spans="1:7" x14ac:dyDescent="0.25">
      <c r="A301" s="31"/>
      <c r="B301" s="31"/>
      <c r="C30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01" s="5"/>
      <c r="F301" s="11">
        <f>IF(Tableau1[[#This Row],[Nature (Biocontrôle ou autre)]]="Biocontrôle",Tableau1[[#This Row],[Chiffre d''affaire HT]]*Taux!$B$2,Tableau1[[#This Row],[Chiffre d''affaire HT]]*Taux!$B$1)</f>
        <v>0</v>
      </c>
      <c r="G301" s="38">
        <f>IF(Tableau1[[#This Row],[Montant de la Taxe ]]&lt;100,0,Tableau1[[#This Row],[Montant de la Taxe ]])</f>
        <v>0</v>
      </c>
    </row>
    <row r="302" spans="1:7" x14ac:dyDescent="0.25">
      <c r="A302" s="31"/>
      <c r="B302" s="31"/>
      <c r="C30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02" s="5"/>
      <c r="F302" s="11">
        <f>IF(Tableau1[[#This Row],[Nature (Biocontrôle ou autre)]]="Biocontrôle",Tableau1[[#This Row],[Chiffre d''affaire HT]]*Taux!$B$2,Tableau1[[#This Row],[Chiffre d''affaire HT]]*Taux!$B$1)</f>
        <v>0</v>
      </c>
      <c r="G302" s="38">
        <f>IF(Tableau1[[#This Row],[Montant de la Taxe ]]&lt;100,0,Tableau1[[#This Row],[Montant de la Taxe ]])</f>
        <v>0</v>
      </c>
    </row>
    <row r="303" spans="1:7" x14ac:dyDescent="0.25">
      <c r="A303" s="31"/>
      <c r="B303" s="31"/>
      <c r="C30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03" s="5"/>
      <c r="F303" s="11">
        <f>IF(Tableau1[[#This Row],[Nature (Biocontrôle ou autre)]]="Biocontrôle",Tableau1[[#This Row],[Chiffre d''affaire HT]]*Taux!$B$2,Tableau1[[#This Row],[Chiffre d''affaire HT]]*Taux!$B$1)</f>
        <v>0</v>
      </c>
      <c r="G303" s="38">
        <f>IF(Tableau1[[#This Row],[Montant de la Taxe ]]&lt;100,0,Tableau1[[#This Row],[Montant de la Taxe ]])</f>
        <v>0</v>
      </c>
    </row>
    <row r="304" spans="1:7" x14ac:dyDescent="0.25">
      <c r="A304" s="31"/>
      <c r="B304" s="31"/>
      <c r="C30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04" s="5"/>
      <c r="F304" s="11">
        <f>IF(Tableau1[[#This Row],[Nature (Biocontrôle ou autre)]]="Biocontrôle",Tableau1[[#This Row],[Chiffre d''affaire HT]]*Taux!$B$2,Tableau1[[#This Row],[Chiffre d''affaire HT]]*Taux!$B$1)</f>
        <v>0</v>
      </c>
      <c r="G304" s="38">
        <f>IF(Tableau1[[#This Row],[Montant de la Taxe ]]&lt;100,0,Tableau1[[#This Row],[Montant de la Taxe ]])</f>
        <v>0</v>
      </c>
    </row>
    <row r="305" spans="1:7" x14ac:dyDescent="0.25">
      <c r="A305" s="31"/>
      <c r="B305" s="31"/>
      <c r="C30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05" s="5"/>
      <c r="F305" s="11">
        <f>IF(Tableau1[[#This Row],[Nature (Biocontrôle ou autre)]]="Biocontrôle",Tableau1[[#This Row],[Chiffre d''affaire HT]]*Taux!$B$2,Tableau1[[#This Row],[Chiffre d''affaire HT]]*Taux!$B$1)</f>
        <v>0</v>
      </c>
      <c r="G305" s="38">
        <f>IF(Tableau1[[#This Row],[Montant de la Taxe ]]&lt;100,0,Tableau1[[#This Row],[Montant de la Taxe ]])</f>
        <v>0</v>
      </c>
    </row>
    <row r="306" spans="1:7" x14ac:dyDescent="0.25">
      <c r="A306" s="31"/>
      <c r="B306" s="31"/>
      <c r="C30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06" s="5"/>
      <c r="F306" s="11">
        <f>IF(Tableau1[[#This Row],[Nature (Biocontrôle ou autre)]]="Biocontrôle",Tableau1[[#This Row],[Chiffre d''affaire HT]]*Taux!$B$2,Tableau1[[#This Row],[Chiffre d''affaire HT]]*Taux!$B$1)</f>
        <v>0</v>
      </c>
      <c r="G306" s="38">
        <f>IF(Tableau1[[#This Row],[Montant de la Taxe ]]&lt;100,0,Tableau1[[#This Row],[Montant de la Taxe ]])</f>
        <v>0</v>
      </c>
    </row>
    <row r="307" spans="1:7" x14ac:dyDescent="0.25">
      <c r="A307" s="31"/>
      <c r="B307" s="31"/>
      <c r="C30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07" s="5"/>
      <c r="F307" s="11">
        <f>IF(Tableau1[[#This Row],[Nature (Biocontrôle ou autre)]]="Biocontrôle",Tableau1[[#This Row],[Chiffre d''affaire HT]]*Taux!$B$2,Tableau1[[#This Row],[Chiffre d''affaire HT]]*Taux!$B$1)</f>
        <v>0</v>
      </c>
      <c r="G307" s="38">
        <f>IF(Tableau1[[#This Row],[Montant de la Taxe ]]&lt;100,0,Tableau1[[#This Row],[Montant de la Taxe ]])</f>
        <v>0</v>
      </c>
    </row>
    <row r="308" spans="1:7" x14ac:dyDescent="0.25">
      <c r="A308" s="31"/>
      <c r="B308" s="31"/>
      <c r="C30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08" s="5"/>
      <c r="F308" s="11">
        <f>IF(Tableau1[[#This Row],[Nature (Biocontrôle ou autre)]]="Biocontrôle",Tableau1[[#This Row],[Chiffre d''affaire HT]]*Taux!$B$2,Tableau1[[#This Row],[Chiffre d''affaire HT]]*Taux!$B$1)</f>
        <v>0</v>
      </c>
      <c r="G308" s="38">
        <f>IF(Tableau1[[#This Row],[Montant de la Taxe ]]&lt;100,0,Tableau1[[#This Row],[Montant de la Taxe ]])</f>
        <v>0</v>
      </c>
    </row>
    <row r="309" spans="1:7" x14ac:dyDescent="0.25">
      <c r="A309" s="31"/>
      <c r="B309" s="31"/>
      <c r="C30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09" s="5"/>
      <c r="F309" s="11">
        <f>IF(Tableau1[[#This Row],[Nature (Biocontrôle ou autre)]]="Biocontrôle",Tableau1[[#This Row],[Chiffre d''affaire HT]]*Taux!$B$2,Tableau1[[#This Row],[Chiffre d''affaire HT]]*Taux!$B$1)</f>
        <v>0</v>
      </c>
      <c r="G309" s="38">
        <f>IF(Tableau1[[#This Row],[Montant de la Taxe ]]&lt;100,0,Tableau1[[#This Row],[Montant de la Taxe ]])</f>
        <v>0</v>
      </c>
    </row>
    <row r="310" spans="1:7" x14ac:dyDescent="0.25">
      <c r="A310" s="31"/>
      <c r="B310" s="31"/>
      <c r="C31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10" s="5"/>
      <c r="F310" s="11">
        <f>IF(Tableau1[[#This Row],[Nature (Biocontrôle ou autre)]]="Biocontrôle",Tableau1[[#This Row],[Chiffre d''affaire HT]]*Taux!$B$2,Tableau1[[#This Row],[Chiffre d''affaire HT]]*Taux!$B$1)</f>
        <v>0</v>
      </c>
      <c r="G310" s="38">
        <f>IF(Tableau1[[#This Row],[Montant de la Taxe ]]&lt;100,0,Tableau1[[#This Row],[Montant de la Taxe ]])</f>
        <v>0</v>
      </c>
    </row>
    <row r="311" spans="1:7" x14ac:dyDescent="0.25">
      <c r="A311" s="31"/>
      <c r="B311" s="31"/>
      <c r="C31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11" s="5"/>
      <c r="F311" s="11">
        <f>IF(Tableau1[[#This Row],[Nature (Biocontrôle ou autre)]]="Biocontrôle",Tableau1[[#This Row],[Chiffre d''affaire HT]]*Taux!$B$2,Tableau1[[#This Row],[Chiffre d''affaire HT]]*Taux!$B$1)</f>
        <v>0</v>
      </c>
      <c r="G311" s="38">
        <f>IF(Tableau1[[#This Row],[Montant de la Taxe ]]&lt;100,0,Tableau1[[#This Row],[Montant de la Taxe ]])</f>
        <v>0</v>
      </c>
    </row>
    <row r="312" spans="1:7" x14ac:dyDescent="0.25">
      <c r="A312" s="31"/>
      <c r="B312" s="31"/>
      <c r="C31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12" s="5"/>
      <c r="F312" s="11">
        <f>IF(Tableau1[[#This Row],[Nature (Biocontrôle ou autre)]]="Biocontrôle",Tableau1[[#This Row],[Chiffre d''affaire HT]]*Taux!$B$2,Tableau1[[#This Row],[Chiffre d''affaire HT]]*Taux!$B$1)</f>
        <v>0</v>
      </c>
      <c r="G312" s="38">
        <f>IF(Tableau1[[#This Row],[Montant de la Taxe ]]&lt;100,0,Tableau1[[#This Row],[Montant de la Taxe ]])</f>
        <v>0</v>
      </c>
    </row>
    <row r="313" spans="1:7" x14ac:dyDescent="0.25">
      <c r="A313" s="31"/>
      <c r="B313" s="31"/>
      <c r="C31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13" s="5"/>
      <c r="F313" s="11">
        <f>IF(Tableau1[[#This Row],[Nature (Biocontrôle ou autre)]]="Biocontrôle",Tableau1[[#This Row],[Chiffre d''affaire HT]]*Taux!$B$2,Tableau1[[#This Row],[Chiffre d''affaire HT]]*Taux!$B$1)</f>
        <v>0</v>
      </c>
      <c r="G313" s="38">
        <f>IF(Tableau1[[#This Row],[Montant de la Taxe ]]&lt;100,0,Tableau1[[#This Row],[Montant de la Taxe ]])</f>
        <v>0</v>
      </c>
    </row>
    <row r="314" spans="1:7" x14ac:dyDescent="0.25">
      <c r="A314" s="31"/>
      <c r="B314" s="31"/>
      <c r="C31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14" s="5"/>
      <c r="F314" s="11">
        <f>IF(Tableau1[[#This Row],[Nature (Biocontrôle ou autre)]]="Biocontrôle",Tableau1[[#This Row],[Chiffre d''affaire HT]]*Taux!$B$2,Tableau1[[#This Row],[Chiffre d''affaire HT]]*Taux!$B$1)</f>
        <v>0</v>
      </c>
      <c r="G314" s="38">
        <f>IF(Tableau1[[#This Row],[Montant de la Taxe ]]&lt;100,0,Tableau1[[#This Row],[Montant de la Taxe ]])</f>
        <v>0</v>
      </c>
    </row>
    <row r="315" spans="1:7" x14ac:dyDescent="0.25">
      <c r="A315" s="31"/>
      <c r="B315" s="31"/>
      <c r="C31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15" s="5"/>
      <c r="F315" s="11">
        <f>IF(Tableau1[[#This Row],[Nature (Biocontrôle ou autre)]]="Biocontrôle",Tableau1[[#This Row],[Chiffre d''affaire HT]]*Taux!$B$2,Tableau1[[#This Row],[Chiffre d''affaire HT]]*Taux!$B$1)</f>
        <v>0</v>
      </c>
      <c r="G315" s="38">
        <f>IF(Tableau1[[#This Row],[Montant de la Taxe ]]&lt;100,0,Tableau1[[#This Row],[Montant de la Taxe ]])</f>
        <v>0</v>
      </c>
    </row>
    <row r="316" spans="1:7" x14ac:dyDescent="0.25">
      <c r="A316" s="31"/>
      <c r="B316" s="31"/>
      <c r="C31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16" s="5"/>
      <c r="F316" s="11">
        <f>IF(Tableau1[[#This Row],[Nature (Biocontrôle ou autre)]]="Biocontrôle",Tableau1[[#This Row],[Chiffre d''affaire HT]]*Taux!$B$2,Tableau1[[#This Row],[Chiffre d''affaire HT]]*Taux!$B$1)</f>
        <v>0</v>
      </c>
      <c r="G316" s="38">
        <f>IF(Tableau1[[#This Row],[Montant de la Taxe ]]&lt;100,0,Tableau1[[#This Row],[Montant de la Taxe ]])</f>
        <v>0</v>
      </c>
    </row>
    <row r="317" spans="1:7" x14ac:dyDescent="0.25">
      <c r="A317" s="31"/>
      <c r="B317" s="31"/>
      <c r="C31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17" s="5"/>
      <c r="F317" s="11">
        <f>IF(Tableau1[[#This Row],[Nature (Biocontrôle ou autre)]]="Biocontrôle",Tableau1[[#This Row],[Chiffre d''affaire HT]]*Taux!$B$2,Tableau1[[#This Row],[Chiffre d''affaire HT]]*Taux!$B$1)</f>
        <v>0</v>
      </c>
      <c r="G317" s="38">
        <f>IF(Tableau1[[#This Row],[Montant de la Taxe ]]&lt;100,0,Tableau1[[#This Row],[Montant de la Taxe ]])</f>
        <v>0</v>
      </c>
    </row>
    <row r="318" spans="1:7" x14ac:dyDescent="0.25">
      <c r="A318" s="31"/>
      <c r="B318" s="31"/>
      <c r="C31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18" s="5"/>
      <c r="F318" s="11">
        <f>IF(Tableau1[[#This Row],[Nature (Biocontrôle ou autre)]]="Biocontrôle",Tableau1[[#This Row],[Chiffre d''affaire HT]]*Taux!$B$2,Tableau1[[#This Row],[Chiffre d''affaire HT]]*Taux!$B$1)</f>
        <v>0</v>
      </c>
      <c r="G318" s="38">
        <f>IF(Tableau1[[#This Row],[Montant de la Taxe ]]&lt;100,0,Tableau1[[#This Row],[Montant de la Taxe ]])</f>
        <v>0</v>
      </c>
    </row>
    <row r="319" spans="1:7" x14ac:dyDescent="0.25">
      <c r="A319" s="31"/>
      <c r="B319" s="31"/>
      <c r="C31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19" s="5"/>
      <c r="F319" s="11">
        <f>IF(Tableau1[[#This Row],[Nature (Biocontrôle ou autre)]]="Biocontrôle",Tableau1[[#This Row],[Chiffre d''affaire HT]]*Taux!$B$2,Tableau1[[#This Row],[Chiffre d''affaire HT]]*Taux!$B$1)</f>
        <v>0</v>
      </c>
      <c r="G319" s="38">
        <f>IF(Tableau1[[#This Row],[Montant de la Taxe ]]&lt;100,0,Tableau1[[#This Row],[Montant de la Taxe ]])</f>
        <v>0</v>
      </c>
    </row>
    <row r="320" spans="1:7" x14ac:dyDescent="0.25">
      <c r="A320" s="31"/>
      <c r="B320" s="31"/>
      <c r="C32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20" s="5"/>
      <c r="F320" s="11">
        <f>IF(Tableau1[[#This Row],[Nature (Biocontrôle ou autre)]]="Biocontrôle",Tableau1[[#This Row],[Chiffre d''affaire HT]]*Taux!$B$2,Tableau1[[#This Row],[Chiffre d''affaire HT]]*Taux!$B$1)</f>
        <v>0</v>
      </c>
      <c r="G320" s="38">
        <f>IF(Tableau1[[#This Row],[Montant de la Taxe ]]&lt;100,0,Tableau1[[#This Row],[Montant de la Taxe ]])</f>
        <v>0</v>
      </c>
    </row>
    <row r="321" spans="1:7" x14ac:dyDescent="0.25">
      <c r="A321" s="31"/>
      <c r="B321" s="31"/>
      <c r="C32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21" s="5"/>
      <c r="F321" s="11">
        <f>IF(Tableau1[[#This Row],[Nature (Biocontrôle ou autre)]]="Biocontrôle",Tableau1[[#This Row],[Chiffre d''affaire HT]]*Taux!$B$2,Tableau1[[#This Row],[Chiffre d''affaire HT]]*Taux!$B$1)</f>
        <v>0</v>
      </c>
      <c r="G321" s="38">
        <f>IF(Tableau1[[#This Row],[Montant de la Taxe ]]&lt;100,0,Tableau1[[#This Row],[Montant de la Taxe ]])</f>
        <v>0</v>
      </c>
    </row>
    <row r="322" spans="1:7" x14ac:dyDescent="0.25">
      <c r="A322" s="31"/>
      <c r="B322" s="31"/>
      <c r="C32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22" s="5"/>
      <c r="F322" s="11">
        <f>IF(Tableau1[[#This Row],[Nature (Biocontrôle ou autre)]]="Biocontrôle",Tableau1[[#This Row],[Chiffre d''affaire HT]]*Taux!$B$2,Tableau1[[#This Row],[Chiffre d''affaire HT]]*Taux!$B$1)</f>
        <v>0</v>
      </c>
      <c r="G322" s="38">
        <f>IF(Tableau1[[#This Row],[Montant de la Taxe ]]&lt;100,0,Tableau1[[#This Row],[Montant de la Taxe ]])</f>
        <v>0</v>
      </c>
    </row>
    <row r="323" spans="1:7" x14ac:dyDescent="0.25">
      <c r="A323" s="31"/>
      <c r="B323" s="31"/>
      <c r="C32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23" s="5"/>
      <c r="F323" s="11">
        <f>IF(Tableau1[[#This Row],[Nature (Biocontrôle ou autre)]]="Biocontrôle",Tableau1[[#This Row],[Chiffre d''affaire HT]]*Taux!$B$2,Tableau1[[#This Row],[Chiffre d''affaire HT]]*Taux!$B$1)</f>
        <v>0</v>
      </c>
      <c r="G323" s="38">
        <f>IF(Tableau1[[#This Row],[Montant de la Taxe ]]&lt;100,0,Tableau1[[#This Row],[Montant de la Taxe ]])</f>
        <v>0</v>
      </c>
    </row>
    <row r="324" spans="1:7" x14ac:dyDescent="0.25">
      <c r="A324" s="31"/>
      <c r="B324" s="31"/>
      <c r="C32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24" s="5"/>
      <c r="F324" s="11">
        <f>IF(Tableau1[[#This Row],[Nature (Biocontrôle ou autre)]]="Biocontrôle",Tableau1[[#This Row],[Chiffre d''affaire HT]]*Taux!$B$2,Tableau1[[#This Row],[Chiffre d''affaire HT]]*Taux!$B$1)</f>
        <v>0</v>
      </c>
      <c r="G324" s="38">
        <f>IF(Tableau1[[#This Row],[Montant de la Taxe ]]&lt;100,0,Tableau1[[#This Row],[Montant de la Taxe ]])</f>
        <v>0</v>
      </c>
    </row>
    <row r="325" spans="1:7" x14ac:dyDescent="0.25">
      <c r="A325" s="31"/>
      <c r="B325" s="31"/>
      <c r="C32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25" s="5"/>
      <c r="F325" s="11">
        <f>IF(Tableau1[[#This Row],[Nature (Biocontrôle ou autre)]]="Biocontrôle",Tableau1[[#This Row],[Chiffre d''affaire HT]]*Taux!$B$2,Tableau1[[#This Row],[Chiffre d''affaire HT]]*Taux!$B$1)</f>
        <v>0</v>
      </c>
      <c r="G325" s="38">
        <f>IF(Tableau1[[#This Row],[Montant de la Taxe ]]&lt;100,0,Tableau1[[#This Row],[Montant de la Taxe ]])</f>
        <v>0</v>
      </c>
    </row>
    <row r="326" spans="1:7" x14ac:dyDescent="0.25">
      <c r="A326" s="31"/>
      <c r="B326" s="31"/>
      <c r="C32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26" s="5"/>
      <c r="F326" s="11">
        <f>IF(Tableau1[[#This Row],[Nature (Biocontrôle ou autre)]]="Biocontrôle",Tableau1[[#This Row],[Chiffre d''affaire HT]]*Taux!$B$2,Tableau1[[#This Row],[Chiffre d''affaire HT]]*Taux!$B$1)</f>
        <v>0</v>
      </c>
      <c r="G326" s="38">
        <f>IF(Tableau1[[#This Row],[Montant de la Taxe ]]&lt;100,0,Tableau1[[#This Row],[Montant de la Taxe ]])</f>
        <v>0</v>
      </c>
    </row>
    <row r="327" spans="1:7" x14ac:dyDescent="0.25">
      <c r="A327" s="31"/>
      <c r="B327" s="31"/>
      <c r="C32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27" s="5"/>
      <c r="F327" s="11">
        <f>IF(Tableau1[[#This Row],[Nature (Biocontrôle ou autre)]]="Biocontrôle",Tableau1[[#This Row],[Chiffre d''affaire HT]]*Taux!$B$2,Tableau1[[#This Row],[Chiffre d''affaire HT]]*Taux!$B$1)</f>
        <v>0</v>
      </c>
      <c r="G327" s="38">
        <f>IF(Tableau1[[#This Row],[Montant de la Taxe ]]&lt;100,0,Tableau1[[#This Row],[Montant de la Taxe ]])</f>
        <v>0</v>
      </c>
    </row>
    <row r="328" spans="1:7" x14ac:dyDescent="0.25">
      <c r="A328" s="31"/>
      <c r="B328" s="31"/>
      <c r="C32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28" s="5"/>
      <c r="F328" s="11">
        <f>IF(Tableau1[[#This Row],[Nature (Biocontrôle ou autre)]]="Biocontrôle",Tableau1[[#This Row],[Chiffre d''affaire HT]]*Taux!$B$2,Tableau1[[#This Row],[Chiffre d''affaire HT]]*Taux!$B$1)</f>
        <v>0</v>
      </c>
      <c r="G328" s="38">
        <f>IF(Tableau1[[#This Row],[Montant de la Taxe ]]&lt;100,0,Tableau1[[#This Row],[Montant de la Taxe ]])</f>
        <v>0</v>
      </c>
    </row>
    <row r="329" spans="1:7" x14ac:dyDescent="0.25">
      <c r="A329" s="31"/>
      <c r="B329" s="31"/>
      <c r="C32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29" s="5"/>
      <c r="F329" s="11">
        <f>IF(Tableau1[[#This Row],[Nature (Biocontrôle ou autre)]]="Biocontrôle",Tableau1[[#This Row],[Chiffre d''affaire HT]]*Taux!$B$2,Tableau1[[#This Row],[Chiffre d''affaire HT]]*Taux!$B$1)</f>
        <v>0</v>
      </c>
      <c r="G329" s="38">
        <f>IF(Tableau1[[#This Row],[Montant de la Taxe ]]&lt;100,0,Tableau1[[#This Row],[Montant de la Taxe ]])</f>
        <v>0</v>
      </c>
    </row>
    <row r="330" spans="1:7" x14ac:dyDescent="0.25">
      <c r="A330" s="31"/>
      <c r="B330" s="31"/>
      <c r="C33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30" s="5"/>
      <c r="F330" s="11">
        <f>IF(Tableau1[[#This Row],[Nature (Biocontrôle ou autre)]]="Biocontrôle",Tableau1[[#This Row],[Chiffre d''affaire HT]]*Taux!$B$2,Tableau1[[#This Row],[Chiffre d''affaire HT]]*Taux!$B$1)</f>
        <v>0</v>
      </c>
      <c r="G330" s="38">
        <f>IF(Tableau1[[#This Row],[Montant de la Taxe ]]&lt;100,0,Tableau1[[#This Row],[Montant de la Taxe ]])</f>
        <v>0</v>
      </c>
    </row>
    <row r="331" spans="1:7" x14ac:dyDescent="0.25">
      <c r="A331" s="31"/>
      <c r="B331" s="31"/>
      <c r="C33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31" s="5"/>
      <c r="F331" s="11">
        <f>IF(Tableau1[[#This Row],[Nature (Biocontrôle ou autre)]]="Biocontrôle",Tableau1[[#This Row],[Chiffre d''affaire HT]]*Taux!$B$2,Tableau1[[#This Row],[Chiffre d''affaire HT]]*Taux!$B$1)</f>
        <v>0</v>
      </c>
      <c r="G331" s="38">
        <f>IF(Tableau1[[#This Row],[Montant de la Taxe ]]&lt;100,0,Tableau1[[#This Row],[Montant de la Taxe ]])</f>
        <v>0</v>
      </c>
    </row>
    <row r="332" spans="1:7" x14ac:dyDescent="0.25">
      <c r="A332" s="31"/>
      <c r="B332" s="31"/>
      <c r="C33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32" s="5"/>
      <c r="F332" s="11">
        <f>IF(Tableau1[[#This Row],[Nature (Biocontrôle ou autre)]]="Biocontrôle",Tableau1[[#This Row],[Chiffre d''affaire HT]]*Taux!$B$2,Tableau1[[#This Row],[Chiffre d''affaire HT]]*Taux!$B$1)</f>
        <v>0</v>
      </c>
      <c r="G332" s="38">
        <f>IF(Tableau1[[#This Row],[Montant de la Taxe ]]&lt;100,0,Tableau1[[#This Row],[Montant de la Taxe ]])</f>
        <v>0</v>
      </c>
    </row>
    <row r="333" spans="1:7" x14ac:dyDescent="0.25">
      <c r="A333" s="31"/>
      <c r="B333" s="31"/>
      <c r="C33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33" s="5"/>
      <c r="F333" s="11">
        <f>IF(Tableau1[[#This Row],[Nature (Biocontrôle ou autre)]]="Biocontrôle",Tableau1[[#This Row],[Chiffre d''affaire HT]]*Taux!$B$2,Tableau1[[#This Row],[Chiffre d''affaire HT]]*Taux!$B$1)</f>
        <v>0</v>
      </c>
      <c r="G333" s="38">
        <f>IF(Tableau1[[#This Row],[Montant de la Taxe ]]&lt;100,0,Tableau1[[#This Row],[Montant de la Taxe ]])</f>
        <v>0</v>
      </c>
    </row>
    <row r="334" spans="1:7" x14ac:dyDescent="0.25">
      <c r="A334" s="31"/>
      <c r="B334" s="31"/>
      <c r="C33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34" s="5"/>
      <c r="F334" s="11">
        <f>IF(Tableau1[[#This Row],[Nature (Biocontrôle ou autre)]]="Biocontrôle",Tableau1[[#This Row],[Chiffre d''affaire HT]]*Taux!$B$2,Tableau1[[#This Row],[Chiffre d''affaire HT]]*Taux!$B$1)</f>
        <v>0</v>
      </c>
      <c r="G334" s="38">
        <f>IF(Tableau1[[#This Row],[Montant de la Taxe ]]&lt;100,0,Tableau1[[#This Row],[Montant de la Taxe ]])</f>
        <v>0</v>
      </c>
    </row>
    <row r="335" spans="1:7" x14ac:dyDescent="0.25">
      <c r="A335" s="31"/>
      <c r="B335" s="31"/>
      <c r="C33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35" s="5"/>
      <c r="F335" s="11">
        <f>IF(Tableau1[[#This Row],[Nature (Biocontrôle ou autre)]]="Biocontrôle",Tableau1[[#This Row],[Chiffre d''affaire HT]]*Taux!$B$2,Tableau1[[#This Row],[Chiffre d''affaire HT]]*Taux!$B$1)</f>
        <v>0</v>
      </c>
      <c r="G335" s="38">
        <f>IF(Tableau1[[#This Row],[Montant de la Taxe ]]&lt;100,0,Tableau1[[#This Row],[Montant de la Taxe ]])</f>
        <v>0</v>
      </c>
    </row>
    <row r="336" spans="1:7" x14ac:dyDescent="0.25">
      <c r="A336" s="31"/>
      <c r="B336" s="31"/>
      <c r="C33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36" s="5"/>
      <c r="F336" s="11">
        <f>IF(Tableau1[[#This Row],[Nature (Biocontrôle ou autre)]]="Biocontrôle",Tableau1[[#This Row],[Chiffre d''affaire HT]]*Taux!$B$2,Tableau1[[#This Row],[Chiffre d''affaire HT]]*Taux!$B$1)</f>
        <v>0</v>
      </c>
      <c r="G336" s="38">
        <f>IF(Tableau1[[#This Row],[Montant de la Taxe ]]&lt;100,0,Tableau1[[#This Row],[Montant de la Taxe ]])</f>
        <v>0</v>
      </c>
    </row>
    <row r="337" spans="1:7" x14ac:dyDescent="0.25">
      <c r="A337" s="31"/>
      <c r="B337" s="31"/>
      <c r="C33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37" s="5"/>
      <c r="F337" s="11">
        <f>IF(Tableau1[[#This Row],[Nature (Biocontrôle ou autre)]]="Biocontrôle",Tableau1[[#This Row],[Chiffre d''affaire HT]]*Taux!$B$2,Tableau1[[#This Row],[Chiffre d''affaire HT]]*Taux!$B$1)</f>
        <v>0</v>
      </c>
      <c r="G337" s="38">
        <f>IF(Tableau1[[#This Row],[Montant de la Taxe ]]&lt;100,0,Tableau1[[#This Row],[Montant de la Taxe ]])</f>
        <v>0</v>
      </c>
    </row>
    <row r="338" spans="1:7" x14ac:dyDescent="0.25">
      <c r="A338" s="31"/>
      <c r="B338" s="31"/>
      <c r="C33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38" s="5"/>
      <c r="F338" s="11">
        <f>IF(Tableau1[[#This Row],[Nature (Biocontrôle ou autre)]]="Biocontrôle",Tableau1[[#This Row],[Chiffre d''affaire HT]]*Taux!$B$2,Tableau1[[#This Row],[Chiffre d''affaire HT]]*Taux!$B$1)</f>
        <v>0</v>
      </c>
      <c r="G338" s="38">
        <f>IF(Tableau1[[#This Row],[Montant de la Taxe ]]&lt;100,0,Tableau1[[#This Row],[Montant de la Taxe ]])</f>
        <v>0</v>
      </c>
    </row>
    <row r="339" spans="1:7" x14ac:dyDescent="0.25">
      <c r="A339" s="31"/>
      <c r="B339" s="31"/>
      <c r="C33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39" s="5"/>
      <c r="F339" s="11">
        <f>IF(Tableau1[[#This Row],[Nature (Biocontrôle ou autre)]]="Biocontrôle",Tableau1[[#This Row],[Chiffre d''affaire HT]]*Taux!$B$2,Tableau1[[#This Row],[Chiffre d''affaire HT]]*Taux!$B$1)</f>
        <v>0</v>
      </c>
      <c r="G339" s="38">
        <f>IF(Tableau1[[#This Row],[Montant de la Taxe ]]&lt;100,0,Tableau1[[#This Row],[Montant de la Taxe ]])</f>
        <v>0</v>
      </c>
    </row>
    <row r="340" spans="1:7" x14ac:dyDescent="0.25">
      <c r="A340" s="31"/>
      <c r="B340" s="31"/>
      <c r="C34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40" s="5"/>
      <c r="F340" s="11">
        <f>IF(Tableau1[[#This Row],[Nature (Biocontrôle ou autre)]]="Biocontrôle",Tableau1[[#This Row],[Chiffre d''affaire HT]]*Taux!$B$2,Tableau1[[#This Row],[Chiffre d''affaire HT]]*Taux!$B$1)</f>
        <v>0</v>
      </c>
      <c r="G340" s="38">
        <f>IF(Tableau1[[#This Row],[Montant de la Taxe ]]&lt;100,0,Tableau1[[#This Row],[Montant de la Taxe ]])</f>
        <v>0</v>
      </c>
    </row>
    <row r="341" spans="1:7" x14ac:dyDescent="0.25">
      <c r="A341" s="31"/>
      <c r="B341" s="31"/>
      <c r="C34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41" s="5"/>
      <c r="F341" s="11">
        <f>IF(Tableau1[[#This Row],[Nature (Biocontrôle ou autre)]]="Biocontrôle",Tableau1[[#This Row],[Chiffre d''affaire HT]]*Taux!$B$2,Tableau1[[#This Row],[Chiffre d''affaire HT]]*Taux!$B$1)</f>
        <v>0</v>
      </c>
      <c r="G341" s="38">
        <f>IF(Tableau1[[#This Row],[Montant de la Taxe ]]&lt;100,0,Tableau1[[#This Row],[Montant de la Taxe ]])</f>
        <v>0</v>
      </c>
    </row>
    <row r="342" spans="1:7" x14ac:dyDescent="0.25">
      <c r="A342" s="31"/>
      <c r="B342" s="31"/>
      <c r="C34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42" s="5"/>
      <c r="F342" s="11">
        <f>IF(Tableau1[[#This Row],[Nature (Biocontrôle ou autre)]]="Biocontrôle",Tableau1[[#This Row],[Chiffre d''affaire HT]]*Taux!$B$2,Tableau1[[#This Row],[Chiffre d''affaire HT]]*Taux!$B$1)</f>
        <v>0</v>
      </c>
      <c r="G342" s="38">
        <f>IF(Tableau1[[#This Row],[Montant de la Taxe ]]&lt;100,0,Tableau1[[#This Row],[Montant de la Taxe ]])</f>
        <v>0</v>
      </c>
    </row>
    <row r="343" spans="1:7" x14ac:dyDescent="0.25">
      <c r="A343" s="31"/>
      <c r="B343" s="31"/>
      <c r="C34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43" s="5"/>
      <c r="F343" s="11">
        <f>IF(Tableau1[[#This Row],[Nature (Biocontrôle ou autre)]]="Biocontrôle",Tableau1[[#This Row],[Chiffre d''affaire HT]]*Taux!$B$2,Tableau1[[#This Row],[Chiffre d''affaire HT]]*Taux!$B$1)</f>
        <v>0</v>
      </c>
      <c r="G343" s="38">
        <f>IF(Tableau1[[#This Row],[Montant de la Taxe ]]&lt;100,0,Tableau1[[#This Row],[Montant de la Taxe ]])</f>
        <v>0</v>
      </c>
    </row>
    <row r="344" spans="1:7" x14ac:dyDescent="0.25">
      <c r="A344" s="31"/>
      <c r="B344" s="31"/>
      <c r="C34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44" s="5"/>
      <c r="F344" s="11">
        <f>IF(Tableau1[[#This Row],[Nature (Biocontrôle ou autre)]]="Biocontrôle",Tableau1[[#This Row],[Chiffre d''affaire HT]]*Taux!$B$2,Tableau1[[#This Row],[Chiffre d''affaire HT]]*Taux!$B$1)</f>
        <v>0</v>
      </c>
      <c r="G344" s="38">
        <f>IF(Tableau1[[#This Row],[Montant de la Taxe ]]&lt;100,0,Tableau1[[#This Row],[Montant de la Taxe ]])</f>
        <v>0</v>
      </c>
    </row>
    <row r="345" spans="1:7" x14ac:dyDescent="0.25">
      <c r="A345" s="31"/>
      <c r="B345" s="31"/>
      <c r="C34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45" s="5"/>
      <c r="F345" s="11">
        <f>IF(Tableau1[[#This Row],[Nature (Biocontrôle ou autre)]]="Biocontrôle",Tableau1[[#This Row],[Chiffre d''affaire HT]]*Taux!$B$2,Tableau1[[#This Row],[Chiffre d''affaire HT]]*Taux!$B$1)</f>
        <v>0</v>
      </c>
      <c r="G345" s="38">
        <f>IF(Tableau1[[#This Row],[Montant de la Taxe ]]&lt;100,0,Tableau1[[#This Row],[Montant de la Taxe ]])</f>
        <v>0</v>
      </c>
    </row>
    <row r="346" spans="1:7" x14ac:dyDescent="0.25">
      <c r="A346" s="31"/>
      <c r="B346" s="31"/>
      <c r="C34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46" s="5"/>
      <c r="F346" s="11">
        <f>IF(Tableau1[[#This Row],[Nature (Biocontrôle ou autre)]]="Biocontrôle",Tableau1[[#This Row],[Chiffre d''affaire HT]]*Taux!$B$2,Tableau1[[#This Row],[Chiffre d''affaire HT]]*Taux!$B$1)</f>
        <v>0</v>
      </c>
      <c r="G346" s="38">
        <f>IF(Tableau1[[#This Row],[Montant de la Taxe ]]&lt;100,0,Tableau1[[#This Row],[Montant de la Taxe ]])</f>
        <v>0</v>
      </c>
    </row>
    <row r="347" spans="1:7" x14ac:dyDescent="0.25">
      <c r="A347" s="31"/>
      <c r="B347" s="31"/>
      <c r="C34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47" s="5"/>
      <c r="F347" s="11">
        <f>IF(Tableau1[[#This Row],[Nature (Biocontrôle ou autre)]]="Biocontrôle",Tableau1[[#This Row],[Chiffre d''affaire HT]]*Taux!$B$2,Tableau1[[#This Row],[Chiffre d''affaire HT]]*Taux!$B$1)</f>
        <v>0</v>
      </c>
      <c r="G347" s="38">
        <f>IF(Tableau1[[#This Row],[Montant de la Taxe ]]&lt;100,0,Tableau1[[#This Row],[Montant de la Taxe ]])</f>
        <v>0</v>
      </c>
    </row>
    <row r="348" spans="1:7" x14ac:dyDescent="0.25">
      <c r="A348" s="31"/>
      <c r="B348" s="31"/>
      <c r="C34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48" s="5"/>
      <c r="F348" s="11">
        <f>IF(Tableau1[[#This Row],[Nature (Biocontrôle ou autre)]]="Biocontrôle",Tableau1[[#This Row],[Chiffre d''affaire HT]]*Taux!$B$2,Tableau1[[#This Row],[Chiffre d''affaire HT]]*Taux!$B$1)</f>
        <v>0</v>
      </c>
      <c r="G348" s="38">
        <f>IF(Tableau1[[#This Row],[Montant de la Taxe ]]&lt;100,0,Tableau1[[#This Row],[Montant de la Taxe ]])</f>
        <v>0</v>
      </c>
    </row>
    <row r="349" spans="1:7" x14ac:dyDescent="0.25">
      <c r="A349" s="31"/>
      <c r="B349" s="31"/>
      <c r="C34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49" s="5"/>
      <c r="F349" s="11">
        <f>IF(Tableau1[[#This Row],[Nature (Biocontrôle ou autre)]]="Biocontrôle",Tableau1[[#This Row],[Chiffre d''affaire HT]]*Taux!$B$2,Tableau1[[#This Row],[Chiffre d''affaire HT]]*Taux!$B$1)</f>
        <v>0</v>
      </c>
      <c r="G349" s="38">
        <f>IF(Tableau1[[#This Row],[Montant de la Taxe ]]&lt;100,0,Tableau1[[#This Row],[Montant de la Taxe ]])</f>
        <v>0</v>
      </c>
    </row>
    <row r="350" spans="1:7" x14ac:dyDescent="0.25">
      <c r="A350" s="31"/>
      <c r="B350" s="31"/>
      <c r="C35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50" s="5"/>
      <c r="F350" s="11">
        <f>IF(Tableau1[[#This Row],[Nature (Biocontrôle ou autre)]]="Biocontrôle",Tableau1[[#This Row],[Chiffre d''affaire HT]]*Taux!$B$2,Tableau1[[#This Row],[Chiffre d''affaire HT]]*Taux!$B$1)</f>
        <v>0</v>
      </c>
      <c r="G350" s="38">
        <f>IF(Tableau1[[#This Row],[Montant de la Taxe ]]&lt;100,0,Tableau1[[#This Row],[Montant de la Taxe ]])</f>
        <v>0</v>
      </c>
    </row>
    <row r="351" spans="1:7" x14ac:dyDescent="0.25">
      <c r="A351" s="31"/>
      <c r="B351" s="31"/>
      <c r="C35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51" s="5"/>
      <c r="F351" s="11">
        <f>IF(Tableau1[[#This Row],[Nature (Biocontrôle ou autre)]]="Biocontrôle",Tableau1[[#This Row],[Chiffre d''affaire HT]]*Taux!$B$2,Tableau1[[#This Row],[Chiffre d''affaire HT]]*Taux!$B$1)</f>
        <v>0</v>
      </c>
      <c r="G351" s="38">
        <f>IF(Tableau1[[#This Row],[Montant de la Taxe ]]&lt;100,0,Tableau1[[#This Row],[Montant de la Taxe ]])</f>
        <v>0</v>
      </c>
    </row>
    <row r="352" spans="1:7" x14ac:dyDescent="0.25">
      <c r="A352" s="31"/>
      <c r="B352" s="31"/>
      <c r="C35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52" s="5"/>
      <c r="F352" s="11">
        <f>IF(Tableau1[[#This Row],[Nature (Biocontrôle ou autre)]]="Biocontrôle",Tableau1[[#This Row],[Chiffre d''affaire HT]]*Taux!$B$2,Tableau1[[#This Row],[Chiffre d''affaire HT]]*Taux!$B$1)</f>
        <v>0</v>
      </c>
      <c r="G352" s="38">
        <f>IF(Tableau1[[#This Row],[Montant de la Taxe ]]&lt;100,0,Tableau1[[#This Row],[Montant de la Taxe ]])</f>
        <v>0</v>
      </c>
    </row>
    <row r="353" spans="1:7" x14ac:dyDescent="0.25">
      <c r="A353" s="31"/>
      <c r="B353" s="31"/>
      <c r="C35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53" s="5"/>
      <c r="F353" s="11">
        <f>IF(Tableau1[[#This Row],[Nature (Biocontrôle ou autre)]]="Biocontrôle",Tableau1[[#This Row],[Chiffre d''affaire HT]]*Taux!$B$2,Tableau1[[#This Row],[Chiffre d''affaire HT]]*Taux!$B$1)</f>
        <v>0</v>
      </c>
      <c r="G353" s="38">
        <f>IF(Tableau1[[#This Row],[Montant de la Taxe ]]&lt;100,0,Tableau1[[#This Row],[Montant de la Taxe ]])</f>
        <v>0</v>
      </c>
    </row>
    <row r="354" spans="1:7" x14ac:dyDescent="0.25">
      <c r="A354" s="31"/>
      <c r="B354" s="31"/>
      <c r="C35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54" s="5"/>
      <c r="F354" s="11">
        <f>IF(Tableau1[[#This Row],[Nature (Biocontrôle ou autre)]]="Biocontrôle",Tableau1[[#This Row],[Chiffre d''affaire HT]]*Taux!$B$2,Tableau1[[#This Row],[Chiffre d''affaire HT]]*Taux!$B$1)</f>
        <v>0</v>
      </c>
      <c r="G354" s="38">
        <f>IF(Tableau1[[#This Row],[Montant de la Taxe ]]&lt;100,0,Tableau1[[#This Row],[Montant de la Taxe ]])</f>
        <v>0</v>
      </c>
    </row>
    <row r="355" spans="1:7" x14ac:dyDescent="0.25">
      <c r="A355" s="31"/>
      <c r="B355" s="31"/>
      <c r="C35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55" s="5"/>
      <c r="F355" s="11">
        <f>IF(Tableau1[[#This Row],[Nature (Biocontrôle ou autre)]]="Biocontrôle",Tableau1[[#This Row],[Chiffre d''affaire HT]]*Taux!$B$2,Tableau1[[#This Row],[Chiffre d''affaire HT]]*Taux!$B$1)</f>
        <v>0</v>
      </c>
      <c r="G355" s="38">
        <f>IF(Tableau1[[#This Row],[Montant de la Taxe ]]&lt;100,0,Tableau1[[#This Row],[Montant de la Taxe ]])</f>
        <v>0</v>
      </c>
    </row>
    <row r="356" spans="1:7" x14ac:dyDescent="0.25">
      <c r="A356" s="31"/>
      <c r="B356" s="31"/>
      <c r="C35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56" s="5"/>
      <c r="F356" s="11">
        <f>IF(Tableau1[[#This Row],[Nature (Biocontrôle ou autre)]]="Biocontrôle",Tableau1[[#This Row],[Chiffre d''affaire HT]]*Taux!$B$2,Tableau1[[#This Row],[Chiffre d''affaire HT]]*Taux!$B$1)</f>
        <v>0</v>
      </c>
      <c r="G356" s="38">
        <f>IF(Tableau1[[#This Row],[Montant de la Taxe ]]&lt;100,0,Tableau1[[#This Row],[Montant de la Taxe ]])</f>
        <v>0</v>
      </c>
    </row>
    <row r="357" spans="1:7" x14ac:dyDescent="0.25">
      <c r="A357" s="31"/>
      <c r="B357" s="31"/>
      <c r="C35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57" s="5"/>
      <c r="F357" s="11">
        <f>IF(Tableau1[[#This Row],[Nature (Biocontrôle ou autre)]]="Biocontrôle",Tableau1[[#This Row],[Chiffre d''affaire HT]]*Taux!$B$2,Tableau1[[#This Row],[Chiffre d''affaire HT]]*Taux!$B$1)</f>
        <v>0</v>
      </c>
      <c r="G357" s="38">
        <f>IF(Tableau1[[#This Row],[Montant de la Taxe ]]&lt;100,0,Tableau1[[#This Row],[Montant de la Taxe ]])</f>
        <v>0</v>
      </c>
    </row>
    <row r="358" spans="1:7" x14ac:dyDescent="0.25">
      <c r="A358" s="31"/>
      <c r="B358" s="31"/>
      <c r="C35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58" s="5"/>
      <c r="F358" s="11">
        <f>IF(Tableau1[[#This Row],[Nature (Biocontrôle ou autre)]]="Biocontrôle",Tableau1[[#This Row],[Chiffre d''affaire HT]]*Taux!$B$2,Tableau1[[#This Row],[Chiffre d''affaire HT]]*Taux!$B$1)</f>
        <v>0</v>
      </c>
      <c r="G358" s="38">
        <f>IF(Tableau1[[#This Row],[Montant de la Taxe ]]&lt;100,0,Tableau1[[#This Row],[Montant de la Taxe ]])</f>
        <v>0</v>
      </c>
    </row>
    <row r="359" spans="1:7" x14ac:dyDescent="0.25">
      <c r="A359" s="31"/>
      <c r="B359" s="31"/>
      <c r="C35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59" s="5"/>
      <c r="F359" s="11">
        <f>IF(Tableau1[[#This Row],[Nature (Biocontrôle ou autre)]]="Biocontrôle",Tableau1[[#This Row],[Chiffre d''affaire HT]]*Taux!$B$2,Tableau1[[#This Row],[Chiffre d''affaire HT]]*Taux!$B$1)</f>
        <v>0</v>
      </c>
      <c r="G359" s="38">
        <f>IF(Tableau1[[#This Row],[Montant de la Taxe ]]&lt;100,0,Tableau1[[#This Row],[Montant de la Taxe ]])</f>
        <v>0</v>
      </c>
    </row>
    <row r="360" spans="1:7" x14ac:dyDescent="0.25">
      <c r="A360" s="31"/>
      <c r="B360" s="31"/>
      <c r="C36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60" s="5"/>
      <c r="F360" s="11">
        <f>IF(Tableau1[[#This Row],[Nature (Biocontrôle ou autre)]]="Biocontrôle",Tableau1[[#This Row],[Chiffre d''affaire HT]]*Taux!$B$2,Tableau1[[#This Row],[Chiffre d''affaire HT]]*Taux!$B$1)</f>
        <v>0</v>
      </c>
      <c r="G360" s="38">
        <f>IF(Tableau1[[#This Row],[Montant de la Taxe ]]&lt;100,0,Tableau1[[#This Row],[Montant de la Taxe ]])</f>
        <v>0</v>
      </c>
    </row>
    <row r="361" spans="1:7" x14ac:dyDescent="0.25">
      <c r="A361" s="31"/>
      <c r="B361" s="31"/>
      <c r="C36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61" s="5"/>
      <c r="F361" s="11">
        <f>IF(Tableau1[[#This Row],[Nature (Biocontrôle ou autre)]]="Biocontrôle",Tableau1[[#This Row],[Chiffre d''affaire HT]]*Taux!$B$2,Tableau1[[#This Row],[Chiffre d''affaire HT]]*Taux!$B$1)</f>
        <v>0</v>
      </c>
      <c r="G361" s="38">
        <f>IF(Tableau1[[#This Row],[Montant de la Taxe ]]&lt;100,0,Tableau1[[#This Row],[Montant de la Taxe ]])</f>
        <v>0</v>
      </c>
    </row>
    <row r="362" spans="1:7" x14ac:dyDescent="0.25">
      <c r="A362" s="31"/>
      <c r="B362" s="31"/>
      <c r="C36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62" s="5"/>
      <c r="F362" s="11">
        <f>IF(Tableau1[[#This Row],[Nature (Biocontrôle ou autre)]]="Biocontrôle",Tableau1[[#This Row],[Chiffre d''affaire HT]]*Taux!$B$2,Tableau1[[#This Row],[Chiffre d''affaire HT]]*Taux!$B$1)</f>
        <v>0</v>
      </c>
      <c r="G362" s="38">
        <f>IF(Tableau1[[#This Row],[Montant de la Taxe ]]&lt;100,0,Tableau1[[#This Row],[Montant de la Taxe ]])</f>
        <v>0</v>
      </c>
    </row>
    <row r="363" spans="1:7" x14ac:dyDescent="0.25">
      <c r="A363" s="31"/>
      <c r="B363" s="31"/>
      <c r="C36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63" s="5"/>
      <c r="F363" s="11">
        <f>IF(Tableau1[[#This Row],[Nature (Biocontrôle ou autre)]]="Biocontrôle",Tableau1[[#This Row],[Chiffre d''affaire HT]]*Taux!$B$2,Tableau1[[#This Row],[Chiffre d''affaire HT]]*Taux!$B$1)</f>
        <v>0</v>
      </c>
      <c r="G363" s="38">
        <f>IF(Tableau1[[#This Row],[Montant de la Taxe ]]&lt;100,0,Tableau1[[#This Row],[Montant de la Taxe ]])</f>
        <v>0</v>
      </c>
    </row>
    <row r="364" spans="1:7" x14ac:dyDescent="0.25">
      <c r="A364" s="31"/>
      <c r="B364" s="31"/>
      <c r="C36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64" s="5"/>
      <c r="F364" s="11">
        <f>IF(Tableau1[[#This Row],[Nature (Biocontrôle ou autre)]]="Biocontrôle",Tableau1[[#This Row],[Chiffre d''affaire HT]]*Taux!$B$2,Tableau1[[#This Row],[Chiffre d''affaire HT]]*Taux!$B$1)</f>
        <v>0</v>
      </c>
      <c r="G364" s="38">
        <f>IF(Tableau1[[#This Row],[Montant de la Taxe ]]&lt;100,0,Tableau1[[#This Row],[Montant de la Taxe ]])</f>
        <v>0</v>
      </c>
    </row>
    <row r="365" spans="1:7" x14ac:dyDescent="0.25">
      <c r="A365" s="31"/>
      <c r="B365" s="31"/>
      <c r="C36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65" s="5"/>
      <c r="F365" s="11">
        <f>IF(Tableau1[[#This Row],[Nature (Biocontrôle ou autre)]]="Biocontrôle",Tableau1[[#This Row],[Chiffre d''affaire HT]]*Taux!$B$2,Tableau1[[#This Row],[Chiffre d''affaire HT]]*Taux!$B$1)</f>
        <v>0</v>
      </c>
      <c r="G365" s="38">
        <f>IF(Tableau1[[#This Row],[Montant de la Taxe ]]&lt;100,0,Tableau1[[#This Row],[Montant de la Taxe ]])</f>
        <v>0</v>
      </c>
    </row>
    <row r="366" spans="1:7" x14ac:dyDescent="0.25">
      <c r="A366" s="31"/>
      <c r="B366" s="31"/>
      <c r="C36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66" s="5"/>
      <c r="F366" s="11">
        <f>IF(Tableau1[[#This Row],[Nature (Biocontrôle ou autre)]]="Biocontrôle",Tableau1[[#This Row],[Chiffre d''affaire HT]]*Taux!$B$2,Tableau1[[#This Row],[Chiffre d''affaire HT]]*Taux!$B$1)</f>
        <v>0</v>
      </c>
      <c r="G366" s="38">
        <f>IF(Tableau1[[#This Row],[Montant de la Taxe ]]&lt;100,0,Tableau1[[#This Row],[Montant de la Taxe ]])</f>
        <v>0</v>
      </c>
    </row>
    <row r="367" spans="1:7" x14ac:dyDescent="0.25">
      <c r="A367" s="31"/>
      <c r="B367" s="31"/>
      <c r="C36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67" s="5"/>
      <c r="F367" s="11">
        <f>IF(Tableau1[[#This Row],[Nature (Biocontrôle ou autre)]]="Biocontrôle",Tableau1[[#This Row],[Chiffre d''affaire HT]]*Taux!$B$2,Tableau1[[#This Row],[Chiffre d''affaire HT]]*Taux!$B$1)</f>
        <v>0</v>
      </c>
      <c r="G367" s="38">
        <f>IF(Tableau1[[#This Row],[Montant de la Taxe ]]&lt;100,0,Tableau1[[#This Row],[Montant de la Taxe ]])</f>
        <v>0</v>
      </c>
    </row>
    <row r="368" spans="1:7" x14ac:dyDescent="0.25">
      <c r="A368" s="31"/>
      <c r="B368" s="31"/>
      <c r="C36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68" s="5"/>
      <c r="F368" s="11">
        <f>IF(Tableau1[[#This Row],[Nature (Biocontrôle ou autre)]]="Biocontrôle",Tableau1[[#This Row],[Chiffre d''affaire HT]]*Taux!$B$2,Tableau1[[#This Row],[Chiffre d''affaire HT]]*Taux!$B$1)</f>
        <v>0</v>
      </c>
      <c r="G368" s="38">
        <f>IF(Tableau1[[#This Row],[Montant de la Taxe ]]&lt;100,0,Tableau1[[#This Row],[Montant de la Taxe ]])</f>
        <v>0</v>
      </c>
    </row>
    <row r="369" spans="1:7" x14ac:dyDescent="0.25">
      <c r="A369" s="31"/>
      <c r="B369" s="31"/>
      <c r="C36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69" s="5"/>
      <c r="F369" s="11">
        <f>IF(Tableau1[[#This Row],[Nature (Biocontrôle ou autre)]]="Biocontrôle",Tableau1[[#This Row],[Chiffre d''affaire HT]]*Taux!$B$2,Tableau1[[#This Row],[Chiffre d''affaire HT]]*Taux!$B$1)</f>
        <v>0</v>
      </c>
      <c r="G369" s="38">
        <f>IF(Tableau1[[#This Row],[Montant de la Taxe ]]&lt;100,0,Tableau1[[#This Row],[Montant de la Taxe ]])</f>
        <v>0</v>
      </c>
    </row>
    <row r="370" spans="1:7" x14ac:dyDescent="0.25">
      <c r="A370" s="31"/>
      <c r="B370" s="31"/>
      <c r="C37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70" s="5"/>
      <c r="F370" s="11">
        <f>IF(Tableau1[[#This Row],[Nature (Biocontrôle ou autre)]]="Biocontrôle",Tableau1[[#This Row],[Chiffre d''affaire HT]]*Taux!$B$2,Tableau1[[#This Row],[Chiffre d''affaire HT]]*Taux!$B$1)</f>
        <v>0</v>
      </c>
      <c r="G370" s="38">
        <f>IF(Tableau1[[#This Row],[Montant de la Taxe ]]&lt;100,0,Tableau1[[#This Row],[Montant de la Taxe ]])</f>
        <v>0</v>
      </c>
    </row>
    <row r="371" spans="1:7" x14ac:dyDescent="0.25">
      <c r="A371" s="31"/>
      <c r="B371" s="31"/>
      <c r="C37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71" s="5"/>
      <c r="F371" s="11">
        <f>IF(Tableau1[[#This Row],[Nature (Biocontrôle ou autre)]]="Biocontrôle",Tableau1[[#This Row],[Chiffre d''affaire HT]]*Taux!$B$2,Tableau1[[#This Row],[Chiffre d''affaire HT]]*Taux!$B$1)</f>
        <v>0</v>
      </c>
      <c r="G371" s="38">
        <f>IF(Tableau1[[#This Row],[Montant de la Taxe ]]&lt;100,0,Tableau1[[#This Row],[Montant de la Taxe ]])</f>
        <v>0</v>
      </c>
    </row>
    <row r="372" spans="1:7" x14ac:dyDescent="0.25">
      <c r="A372" s="31"/>
      <c r="B372" s="31"/>
      <c r="C37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72" s="5"/>
      <c r="F372" s="11">
        <f>IF(Tableau1[[#This Row],[Nature (Biocontrôle ou autre)]]="Biocontrôle",Tableau1[[#This Row],[Chiffre d''affaire HT]]*Taux!$B$2,Tableau1[[#This Row],[Chiffre d''affaire HT]]*Taux!$B$1)</f>
        <v>0</v>
      </c>
      <c r="G372" s="38">
        <f>IF(Tableau1[[#This Row],[Montant de la Taxe ]]&lt;100,0,Tableau1[[#This Row],[Montant de la Taxe ]])</f>
        <v>0</v>
      </c>
    </row>
    <row r="373" spans="1:7" x14ac:dyDescent="0.25">
      <c r="A373" s="31"/>
      <c r="B373" s="31"/>
      <c r="C37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73" s="5"/>
      <c r="F373" s="11">
        <f>IF(Tableau1[[#This Row],[Nature (Biocontrôle ou autre)]]="Biocontrôle",Tableau1[[#This Row],[Chiffre d''affaire HT]]*Taux!$B$2,Tableau1[[#This Row],[Chiffre d''affaire HT]]*Taux!$B$1)</f>
        <v>0</v>
      </c>
      <c r="G373" s="38">
        <f>IF(Tableau1[[#This Row],[Montant de la Taxe ]]&lt;100,0,Tableau1[[#This Row],[Montant de la Taxe ]])</f>
        <v>0</v>
      </c>
    </row>
    <row r="374" spans="1:7" x14ac:dyDescent="0.25">
      <c r="A374" s="31"/>
      <c r="B374" s="31"/>
      <c r="C37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74" s="5"/>
      <c r="F374" s="11">
        <f>IF(Tableau1[[#This Row],[Nature (Biocontrôle ou autre)]]="Biocontrôle",Tableau1[[#This Row],[Chiffre d''affaire HT]]*Taux!$B$2,Tableau1[[#This Row],[Chiffre d''affaire HT]]*Taux!$B$1)</f>
        <v>0</v>
      </c>
      <c r="G374" s="38">
        <f>IF(Tableau1[[#This Row],[Montant de la Taxe ]]&lt;100,0,Tableau1[[#This Row],[Montant de la Taxe ]])</f>
        <v>0</v>
      </c>
    </row>
    <row r="375" spans="1:7" x14ac:dyDescent="0.25">
      <c r="A375" s="31"/>
      <c r="B375" s="31"/>
      <c r="C37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75" s="5"/>
      <c r="F375" s="11">
        <f>IF(Tableau1[[#This Row],[Nature (Biocontrôle ou autre)]]="Biocontrôle",Tableau1[[#This Row],[Chiffre d''affaire HT]]*Taux!$B$2,Tableau1[[#This Row],[Chiffre d''affaire HT]]*Taux!$B$1)</f>
        <v>0</v>
      </c>
      <c r="G375" s="38">
        <f>IF(Tableau1[[#This Row],[Montant de la Taxe ]]&lt;100,0,Tableau1[[#This Row],[Montant de la Taxe ]])</f>
        <v>0</v>
      </c>
    </row>
    <row r="376" spans="1:7" x14ac:dyDescent="0.25">
      <c r="A376" s="31"/>
      <c r="B376" s="31"/>
      <c r="C37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76" s="5"/>
      <c r="F376" s="11">
        <f>IF(Tableau1[[#This Row],[Nature (Biocontrôle ou autre)]]="Biocontrôle",Tableau1[[#This Row],[Chiffre d''affaire HT]]*Taux!$B$2,Tableau1[[#This Row],[Chiffre d''affaire HT]]*Taux!$B$1)</f>
        <v>0</v>
      </c>
      <c r="G376" s="38">
        <f>IF(Tableau1[[#This Row],[Montant de la Taxe ]]&lt;100,0,Tableau1[[#This Row],[Montant de la Taxe ]])</f>
        <v>0</v>
      </c>
    </row>
    <row r="377" spans="1:7" x14ac:dyDescent="0.25">
      <c r="A377" s="31"/>
      <c r="B377" s="31"/>
      <c r="C37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77" s="5"/>
      <c r="F377" s="11">
        <f>IF(Tableau1[[#This Row],[Nature (Biocontrôle ou autre)]]="Biocontrôle",Tableau1[[#This Row],[Chiffre d''affaire HT]]*Taux!$B$2,Tableau1[[#This Row],[Chiffre d''affaire HT]]*Taux!$B$1)</f>
        <v>0</v>
      </c>
      <c r="G377" s="38">
        <f>IF(Tableau1[[#This Row],[Montant de la Taxe ]]&lt;100,0,Tableau1[[#This Row],[Montant de la Taxe ]])</f>
        <v>0</v>
      </c>
    </row>
    <row r="378" spans="1:7" x14ac:dyDescent="0.25">
      <c r="A378" s="31"/>
      <c r="B378" s="31"/>
      <c r="C37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78" s="5"/>
      <c r="F378" s="11">
        <f>IF(Tableau1[[#This Row],[Nature (Biocontrôle ou autre)]]="Biocontrôle",Tableau1[[#This Row],[Chiffre d''affaire HT]]*Taux!$B$2,Tableau1[[#This Row],[Chiffre d''affaire HT]]*Taux!$B$1)</f>
        <v>0</v>
      </c>
      <c r="G378" s="38">
        <f>IF(Tableau1[[#This Row],[Montant de la Taxe ]]&lt;100,0,Tableau1[[#This Row],[Montant de la Taxe ]])</f>
        <v>0</v>
      </c>
    </row>
    <row r="379" spans="1:7" x14ac:dyDescent="0.25">
      <c r="A379" s="31"/>
      <c r="B379" s="31"/>
      <c r="C37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79" s="5"/>
      <c r="F379" s="11">
        <f>IF(Tableau1[[#This Row],[Nature (Biocontrôle ou autre)]]="Biocontrôle",Tableau1[[#This Row],[Chiffre d''affaire HT]]*Taux!$B$2,Tableau1[[#This Row],[Chiffre d''affaire HT]]*Taux!$B$1)</f>
        <v>0</v>
      </c>
      <c r="G379" s="38">
        <f>IF(Tableau1[[#This Row],[Montant de la Taxe ]]&lt;100,0,Tableau1[[#This Row],[Montant de la Taxe ]])</f>
        <v>0</v>
      </c>
    </row>
    <row r="380" spans="1:7" x14ac:dyDescent="0.25">
      <c r="A380" s="31"/>
      <c r="B380" s="31"/>
      <c r="C38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80" s="5"/>
      <c r="F380" s="11">
        <f>IF(Tableau1[[#This Row],[Nature (Biocontrôle ou autre)]]="Biocontrôle",Tableau1[[#This Row],[Chiffre d''affaire HT]]*Taux!$B$2,Tableau1[[#This Row],[Chiffre d''affaire HT]]*Taux!$B$1)</f>
        <v>0</v>
      </c>
      <c r="G380" s="38">
        <f>IF(Tableau1[[#This Row],[Montant de la Taxe ]]&lt;100,0,Tableau1[[#This Row],[Montant de la Taxe ]])</f>
        <v>0</v>
      </c>
    </row>
    <row r="381" spans="1:7" x14ac:dyDescent="0.25">
      <c r="A381" s="31"/>
      <c r="B381" s="31"/>
      <c r="C38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81" s="5"/>
      <c r="F381" s="11">
        <f>IF(Tableau1[[#This Row],[Nature (Biocontrôle ou autre)]]="Biocontrôle",Tableau1[[#This Row],[Chiffre d''affaire HT]]*Taux!$B$2,Tableau1[[#This Row],[Chiffre d''affaire HT]]*Taux!$B$1)</f>
        <v>0</v>
      </c>
      <c r="G381" s="38">
        <f>IF(Tableau1[[#This Row],[Montant de la Taxe ]]&lt;100,0,Tableau1[[#This Row],[Montant de la Taxe ]])</f>
        <v>0</v>
      </c>
    </row>
    <row r="382" spans="1:7" x14ac:dyDescent="0.25">
      <c r="A382" s="31"/>
      <c r="B382" s="31"/>
      <c r="C38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82" s="5"/>
      <c r="F382" s="11">
        <f>IF(Tableau1[[#This Row],[Nature (Biocontrôle ou autre)]]="Biocontrôle",Tableau1[[#This Row],[Chiffre d''affaire HT]]*Taux!$B$2,Tableau1[[#This Row],[Chiffre d''affaire HT]]*Taux!$B$1)</f>
        <v>0</v>
      </c>
      <c r="G382" s="38">
        <f>IF(Tableau1[[#This Row],[Montant de la Taxe ]]&lt;100,0,Tableau1[[#This Row],[Montant de la Taxe ]])</f>
        <v>0</v>
      </c>
    </row>
    <row r="383" spans="1:7" x14ac:dyDescent="0.25">
      <c r="A383" s="31"/>
      <c r="B383" s="31"/>
      <c r="C38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83" s="5"/>
      <c r="F383" s="11">
        <f>IF(Tableau1[[#This Row],[Nature (Biocontrôle ou autre)]]="Biocontrôle",Tableau1[[#This Row],[Chiffre d''affaire HT]]*Taux!$B$2,Tableau1[[#This Row],[Chiffre d''affaire HT]]*Taux!$B$1)</f>
        <v>0</v>
      </c>
      <c r="G383" s="38">
        <f>IF(Tableau1[[#This Row],[Montant de la Taxe ]]&lt;100,0,Tableau1[[#This Row],[Montant de la Taxe ]])</f>
        <v>0</v>
      </c>
    </row>
    <row r="384" spans="1:7" x14ac:dyDescent="0.25">
      <c r="A384" s="31"/>
      <c r="B384" s="31"/>
      <c r="C38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84" s="5"/>
      <c r="F384" s="11">
        <f>IF(Tableau1[[#This Row],[Nature (Biocontrôle ou autre)]]="Biocontrôle",Tableau1[[#This Row],[Chiffre d''affaire HT]]*Taux!$B$2,Tableau1[[#This Row],[Chiffre d''affaire HT]]*Taux!$B$1)</f>
        <v>0</v>
      </c>
      <c r="G384" s="38">
        <f>IF(Tableau1[[#This Row],[Montant de la Taxe ]]&lt;100,0,Tableau1[[#This Row],[Montant de la Taxe ]])</f>
        <v>0</v>
      </c>
    </row>
    <row r="385" spans="1:7" x14ac:dyDescent="0.25">
      <c r="A385" s="31"/>
      <c r="B385" s="31"/>
      <c r="C38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85" s="5"/>
      <c r="F385" s="11">
        <f>IF(Tableau1[[#This Row],[Nature (Biocontrôle ou autre)]]="Biocontrôle",Tableau1[[#This Row],[Chiffre d''affaire HT]]*Taux!$B$2,Tableau1[[#This Row],[Chiffre d''affaire HT]]*Taux!$B$1)</f>
        <v>0</v>
      </c>
      <c r="G385" s="38">
        <f>IF(Tableau1[[#This Row],[Montant de la Taxe ]]&lt;100,0,Tableau1[[#This Row],[Montant de la Taxe ]])</f>
        <v>0</v>
      </c>
    </row>
    <row r="386" spans="1:7" x14ac:dyDescent="0.25">
      <c r="A386" s="31"/>
      <c r="B386" s="31"/>
      <c r="C38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86" s="5"/>
      <c r="F386" s="11">
        <f>IF(Tableau1[[#This Row],[Nature (Biocontrôle ou autre)]]="Biocontrôle",Tableau1[[#This Row],[Chiffre d''affaire HT]]*Taux!$B$2,Tableau1[[#This Row],[Chiffre d''affaire HT]]*Taux!$B$1)</f>
        <v>0</v>
      </c>
      <c r="G386" s="38">
        <f>IF(Tableau1[[#This Row],[Montant de la Taxe ]]&lt;100,0,Tableau1[[#This Row],[Montant de la Taxe ]])</f>
        <v>0</v>
      </c>
    </row>
    <row r="387" spans="1:7" x14ac:dyDescent="0.25">
      <c r="A387" s="31"/>
      <c r="B387" s="31"/>
      <c r="C38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87" s="5"/>
      <c r="F387" s="11">
        <f>IF(Tableau1[[#This Row],[Nature (Biocontrôle ou autre)]]="Biocontrôle",Tableau1[[#This Row],[Chiffre d''affaire HT]]*Taux!$B$2,Tableau1[[#This Row],[Chiffre d''affaire HT]]*Taux!$B$1)</f>
        <v>0</v>
      </c>
      <c r="G387" s="38">
        <f>IF(Tableau1[[#This Row],[Montant de la Taxe ]]&lt;100,0,Tableau1[[#This Row],[Montant de la Taxe ]])</f>
        <v>0</v>
      </c>
    </row>
    <row r="388" spans="1:7" x14ac:dyDescent="0.25">
      <c r="A388" s="31"/>
      <c r="B388" s="31"/>
      <c r="C38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88" s="5"/>
      <c r="F388" s="11">
        <f>IF(Tableau1[[#This Row],[Nature (Biocontrôle ou autre)]]="Biocontrôle",Tableau1[[#This Row],[Chiffre d''affaire HT]]*Taux!$B$2,Tableau1[[#This Row],[Chiffre d''affaire HT]]*Taux!$B$1)</f>
        <v>0</v>
      </c>
      <c r="G388" s="38">
        <f>IF(Tableau1[[#This Row],[Montant de la Taxe ]]&lt;100,0,Tableau1[[#This Row],[Montant de la Taxe ]])</f>
        <v>0</v>
      </c>
    </row>
    <row r="389" spans="1:7" x14ac:dyDescent="0.25">
      <c r="A389" s="31"/>
      <c r="B389" s="31"/>
      <c r="C38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89" s="5"/>
      <c r="F389" s="11">
        <f>IF(Tableau1[[#This Row],[Nature (Biocontrôle ou autre)]]="Biocontrôle",Tableau1[[#This Row],[Chiffre d''affaire HT]]*Taux!$B$2,Tableau1[[#This Row],[Chiffre d''affaire HT]]*Taux!$B$1)</f>
        <v>0</v>
      </c>
      <c r="G389" s="38">
        <f>IF(Tableau1[[#This Row],[Montant de la Taxe ]]&lt;100,0,Tableau1[[#This Row],[Montant de la Taxe ]])</f>
        <v>0</v>
      </c>
    </row>
    <row r="390" spans="1:7" x14ac:dyDescent="0.25">
      <c r="A390" s="31"/>
      <c r="B390" s="31"/>
      <c r="C39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90" s="5"/>
      <c r="F390" s="11">
        <f>IF(Tableau1[[#This Row],[Nature (Biocontrôle ou autre)]]="Biocontrôle",Tableau1[[#This Row],[Chiffre d''affaire HT]]*Taux!$B$2,Tableau1[[#This Row],[Chiffre d''affaire HT]]*Taux!$B$1)</f>
        <v>0</v>
      </c>
      <c r="G390" s="38">
        <f>IF(Tableau1[[#This Row],[Montant de la Taxe ]]&lt;100,0,Tableau1[[#This Row],[Montant de la Taxe ]])</f>
        <v>0</v>
      </c>
    </row>
    <row r="391" spans="1:7" x14ac:dyDescent="0.25">
      <c r="A391" s="31"/>
      <c r="B391" s="31"/>
      <c r="C39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91" s="5"/>
      <c r="F391" s="11">
        <f>IF(Tableau1[[#This Row],[Nature (Biocontrôle ou autre)]]="Biocontrôle",Tableau1[[#This Row],[Chiffre d''affaire HT]]*Taux!$B$2,Tableau1[[#This Row],[Chiffre d''affaire HT]]*Taux!$B$1)</f>
        <v>0</v>
      </c>
      <c r="G391" s="38">
        <f>IF(Tableau1[[#This Row],[Montant de la Taxe ]]&lt;100,0,Tableau1[[#This Row],[Montant de la Taxe ]])</f>
        <v>0</v>
      </c>
    </row>
    <row r="392" spans="1:7" x14ac:dyDescent="0.25">
      <c r="A392" s="31"/>
      <c r="B392" s="31"/>
      <c r="C39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92" s="5"/>
      <c r="F392" s="11">
        <f>IF(Tableau1[[#This Row],[Nature (Biocontrôle ou autre)]]="Biocontrôle",Tableau1[[#This Row],[Chiffre d''affaire HT]]*Taux!$B$2,Tableau1[[#This Row],[Chiffre d''affaire HT]]*Taux!$B$1)</f>
        <v>0</v>
      </c>
      <c r="G392" s="38">
        <f>IF(Tableau1[[#This Row],[Montant de la Taxe ]]&lt;100,0,Tableau1[[#This Row],[Montant de la Taxe ]])</f>
        <v>0</v>
      </c>
    </row>
    <row r="393" spans="1:7" x14ac:dyDescent="0.25">
      <c r="A393" s="31"/>
      <c r="B393" s="31"/>
      <c r="C39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93" s="5"/>
      <c r="F393" s="11">
        <f>IF(Tableau1[[#This Row],[Nature (Biocontrôle ou autre)]]="Biocontrôle",Tableau1[[#This Row],[Chiffre d''affaire HT]]*Taux!$B$2,Tableau1[[#This Row],[Chiffre d''affaire HT]]*Taux!$B$1)</f>
        <v>0</v>
      </c>
      <c r="G393" s="38">
        <f>IF(Tableau1[[#This Row],[Montant de la Taxe ]]&lt;100,0,Tableau1[[#This Row],[Montant de la Taxe ]])</f>
        <v>0</v>
      </c>
    </row>
    <row r="394" spans="1:7" x14ac:dyDescent="0.25">
      <c r="A394" s="31"/>
      <c r="B394" s="31"/>
      <c r="C39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94" s="5"/>
      <c r="F394" s="11">
        <f>IF(Tableau1[[#This Row],[Nature (Biocontrôle ou autre)]]="Biocontrôle",Tableau1[[#This Row],[Chiffre d''affaire HT]]*Taux!$B$2,Tableau1[[#This Row],[Chiffre d''affaire HT]]*Taux!$B$1)</f>
        <v>0</v>
      </c>
      <c r="G394" s="38">
        <f>IF(Tableau1[[#This Row],[Montant de la Taxe ]]&lt;100,0,Tableau1[[#This Row],[Montant de la Taxe ]])</f>
        <v>0</v>
      </c>
    </row>
    <row r="395" spans="1:7" x14ac:dyDescent="0.25">
      <c r="A395" s="31"/>
      <c r="B395" s="31"/>
      <c r="C39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95" s="5"/>
      <c r="F395" s="11">
        <f>IF(Tableau1[[#This Row],[Nature (Biocontrôle ou autre)]]="Biocontrôle",Tableau1[[#This Row],[Chiffre d''affaire HT]]*Taux!$B$2,Tableau1[[#This Row],[Chiffre d''affaire HT]]*Taux!$B$1)</f>
        <v>0</v>
      </c>
      <c r="G395" s="38">
        <f>IF(Tableau1[[#This Row],[Montant de la Taxe ]]&lt;100,0,Tableau1[[#This Row],[Montant de la Taxe ]])</f>
        <v>0</v>
      </c>
    </row>
    <row r="396" spans="1:7" x14ac:dyDescent="0.25">
      <c r="A396" s="31"/>
      <c r="B396" s="31"/>
      <c r="C39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96" s="5"/>
      <c r="F396" s="11">
        <f>IF(Tableau1[[#This Row],[Nature (Biocontrôle ou autre)]]="Biocontrôle",Tableau1[[#This Row],[Chiffre d''affaire HT]]*Taux!$B$2,Tableau1[[#This Row],[Chiffre d''affaire HT]]*Taux!$B$1)</f>
        <v>0</v>
      </c>
      <c r="G396" s="38">
        <f>IF(Tableau1[[#This Row],[Montant de la Taxe ]]&lt;100,0,Tableau1[[#This Row],[Montant de la Taxe ]])</f>
        <v>0</v>
      </c>
    </row>
    <row r="397" spans="1:7" x14ac:dyDescent="0.25">
      <c r="A397" s="31"/>
      <c r="B397" s="31"/>
      <c r="C39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97" s="5"/>
      <c r="F397" s="11">
        <f>IF(Tableau1[[#This Row],[Nature (Biocontrôle ou autre)]]="Biocontrôle",Tableau1[[#This Row],[Chiffre d''affaire HT]]*Taux!$B$2,Tableau1[[#This Row],[Chiffre d''affaire HT]]*Taux!$B$1)</f>
        <v>0</v>
      </c>
      <c r="G397" s="38">
        <f>IF(Tableau1[[#This Row],[Montant de la Taxe ]]&lt;100,0,Tableau1[[#This Row],[Montant de la Taxe ]])</f>
        <v>0</v>
      </c>
    </row>
    <row r="398" spans="1:7" x14ac:dyDescent="0.25">
      <c r="A398" s="31"/>
      <c r="B398" s="31"/>
      <c r="C39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98" s="5"/>
      <c r="F398" s="11">
        <f>IF(Tableau1[[#This Row],[Nature (Biocontrôle ou autre)]]="Biocontrôle",Tableau1[[#This Row],[Chiffre d''affaire HT]]*Taux!$B$2,Tableau1[[#This Row],[Chiffre d''affaire HT]]*Taux!$B$1)</f>
        <v>0</v>
      </c>
      <c r="G398" s="38">
        <f>IF(Tableau1[[#This Row],[Montant de la Taxe ]]&lt;100,0,Tableau1[[#This Row],[Montant de la Taxe ]])</f>
        <v>0</v>
      </c>
    </row>
    <row r="399" spans="1:7" x14ac:dyDescent="0.25">
      <c r="A399" s="31"/>
      <c r="B399" s="31"/>
      <c r="C39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399" s="5"/>
      <c r="F399" s="11">
        <f>IF(Tableau1[[#This Row],[Nature (Biocontrôle ou autre)]]="Biocontrôle",Tableau1[[#This Row],[Chiffre d''affaire HT]]*Taux!$B$2,Tableau1[[#This Row],[Chiffre d''affaire HT]]*Taux!$B$1)</f>
        <v>0</v>
      </c>
      <c r="G399" s="38">
        <f>IF(Tableau1[[#This Row],[Montant de la Taxe ]]&lt;100,0,Tableau1[[#This Row],[Montant de la Taxe ]])</f>
        <v>0</v>
      </c>
    </row>
    <row r="400" spans="1:7" x14ac:dyDescent="0.25">
      <c r="A400" s="31"/>
      <c r="B400" s="31"/>
      <c r="C40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00" s="5"/>
      <c r="F400" s="11">
        <f>IF(Tableau1[[#This Row],[Nature (Biocontrôle ou autre)]]="Biocontrôle",Tableau1[[#This Row],[Chiffre d''affaire HT]]*Taux!$B$2,Tableau1[[#This Row],[Chiffre d''affaire HT]]*Taux!$B$1)</f>
        <v>0</v>
      </c>
      <c r="G400" s="38">
        <f>IF(Tableau1[[#This Row],[Montant de la Taxe ]]&lt;100,0,Tableau1[[#This Row],[Montant de la Taxe ]])</f>
        <v>0</v>
      </c>
    </row>
    <row r="401" spans="1:7" x14ac:dyDescent="0.25">
      <c r="A401" s="31"/>
      <c r="B401" s="31"/>
      <c r="C40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01" s="5"/>
      <c r="F401" s="11">
        <f>IF(Tableau1[[#This Row],[Nature (Biocontrôle ou autre)]]="Biocontrôle",Tableau1[[#This Row],[Chiffre d''affaire HT]]*Taux!$B$2,Tableau1[[#This Row],[Chiffre d''affaire HT]]*Taux!$B$1)</f>
        <v>0</v>
      </c>
      <c r="G401" s="11">
        <f>IF(Tableau1[[#This Row],[Montant de la Taxe ]]&lt;100,0,Tableau1[[#This Row],[Montant de la Taxe ]])</f>
        <v>0</v>
      </c>
    </row>
    <row r="402" spans="1:7" x14ac:dyDescent="0.25">
      <c r="A402" s="31"/>
      <c r="B402" s="31"/>
      <c r="C40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02" s="5"/>
      <c r="F402" s="11">
        <f>IF(Tableau1[[#This Row],[Nature (Biocontrôle ou autre)]]="Biocontrôle",Tableau1[[#This Row],[Chiffre d''affaire HT]]*Taux!$B$2,Tableau1[[#This Row],[Chiffre d''affaire HT]]*Taux!$B$1)</f>
        <v>0</v>
      </c>
      <c r="G402" s="11">
        <f>IF(Tableau1[[#This Row],[Montant de la Taxe ]]&lt;100,0,Tableau1[[#This Row],[Montant de la Taxe ]])</f>
        <v>0</v>
      </c>
    </row>
    <row r="403" spans="1:7" x14ac:dyDescent="0.25">
      <c r="A403" s="31"/>
      <c r="B403" s="31"/>
      <c r="C40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03" s="5"/>
      <c r="F403" s="11">
        <f>IF(Tableau1[[#This Row],[Nature (Biocontrôle ou autre)]]="Biocontrôle",Tableau1[[#This Row],[Chiffre d''affaire HT]]*Taux!$B$2,Tableau1[[#This Row],[Chiffre d''affaire HT]]*Taux!$B$1)</f>
        <v>0</v>
      </c>
      <c r="G403" s="11">
        <f>IF(Tableau1[[#This Row],[Montant de la Taxe ]]&lt;100,0,Tableau1[[#This Row],[Montant de la Taxe ]])</f>
        <v>0</v>
      </c>
    </row>
    <row r="404" spans="1:7" x14ac:dyDescent="0.25">
      <c r="A404" s="31"/>
      <c r="B404" s="31"/>
      <c r="C40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04" s="5"/>
      <c r="F404" s="11">
        <f>IF(Tableau1[[#This Row],[Nature (Biocontrôle ou autre)]]="Biocontrôle",Tableau1[[#This Row],[Chiffre d''affaire HT]]*Taux!$B$2,Tableau1[[#This Row],[Chiffre d''affaire HT]]*Taux!$B$1)</f>
        <v>0</v>
      </c>
      <c r="G404" s="11">
        <f>IF(Tableau1[[#This Row],[Montant de la Taxe ]]&lt;100,0,Tableau1[[#This Row],[Montant de la Taxe ]])</f>
        <v>0</v>
      </c>
    </row>
    <row r="405" spans="1:7" x14ac:dyDescent="0.25">
      <c r="A405" s="31"/>
      <c r="B405" s="31"/>
      <c r="C40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05" s="5"/>
      <c r="F405" s="11">
        <f>IF(Tableau1[[#This Row],[Nature (Biocontrôle ou autre)]]="Biocontrôle",Tableau1[[#This Row],[Chiffre d''affaire HT]]*Taux!$B$2,Tableau1[[#This Row],[Chiffre d''affaire HT]]*Taux!$B$1)</f>
        <v>0</v>
      </c>
      <c r="G405" s="11">
        <f>IF(Tableau1[[#This Row],[Montant de la Taxe ]]&lt;100,0,Tableau1[[#This Row],[Montant de la Taxe ]])</f>
        <v>0</v>
      </c>
    </row>
    <row r="406" spans="1:7" x14ac:dyDescent="0.25">
      <c r="A406" s="31"/>
      <c r="B406" s="31"/>
      <c r="C40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06" s="5"/>
      <c r="F406" s="11">
        <f>IF(Tableau1[[#This Row],[Nature (Biocontrôle ou autre)]]="Biocontrôle",Tableau1[[#This Row],[Chiffre d''affaire HT]]*Taux!$B$2,Tableau1[[#This Row],[Chiffre d''affaire HT]]*Taux!$B$1)</f>
        <v>0</v>
      </c>
      <c r="G406" s="11">
        <f>IF(Tableau1[[#This Row],[Montant de la Taxe ]]&lt;100,0,Tableau1[[#This Row],[Montant de la Taxe ]])</f>
        <v>0</v>
      </c>
    </row>
    <row r="407" spans="1:7" x14ac:dyDescent="0.25">
      <c r="A407" s="31"/>
      <c r="B407" s="31"/>
      <c r="C40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07" s="5"/>
      <c r="F407" s="11">
        <f>IF(Tableau1[[#This Row],[Nature (Biocontrôle ou autre)]]="Biocontrôle",Tableau1[[#This Row],[Chiffre d''affaire HT]]*Taux!$B$2,Tableau1[[#This Row],[Chiffre d''affaire HT]]*Taux!$B$1)</f>
        <v>0</v>
      </c>
      <c r="G407" s="11">
        <f>IF(Tableau1[[#This Row],[Montant de la Taxe ]]&lt;100,0,Tableau1[[#This Row],[Montant de la Taxe ]])</f>
        <v>0</v>
      </c>
    </row>
    <row r="408" spans="1:7" x14ac:dyDescent="0.25">
      <c r="A408" s="31"/>
      <c r="B408" s="31"/>
      <c r="C40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08" s="5"/>
      <c r="F408" s="11">
        <f>IF(Tableau1[[#This Row],[Nature (Biocontrôle ou autre)]]="Biocontrôle",Tableau1[[#This Row],[Chiffre d''affaire HT]]*Taux!$B$2,Tableau1[[#This Row],[Chiffre d''affaire HT]]*Taux!$B$1)</f>
        <v>0</v>
      </c>
      <c r="G408" s="11">
        <f>IF(Tableau1[[#This Row],[Montant de la Taxe ]]&lt;100,0,Tableau1[[#This Row],[Montant de la Taxe ]])</f>
        <v>0</v>
      </c>
    </row>
    <row r="409" spans="1:7" x14ac:dyDescent="0.25">
      <c r="A409" s="31"/>
      <c r="B409" s="31"/>
      <c r="C40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09" s="5"/>
      <c r="F409" s="11">
        <f>IF(Tableau1[[#This Row],[Nature (Biocontrôle ou autre)]]="Biocontrôle",Tableau1[[#This Row],[Chiffre d''affaire HT]]*Taux!$B$2,Tableau1[[#This Row],[Chiffre d''affaire HT]]*Taux!$B$1)</f>
        <v>0</v>
      </c>
      <c r="G409" s="11">
        <f>IF(Tableau1[[#This Row],[Montant de la Taxe ]]&lt;100,0,Tableau1[[#This Row],[Montant de la Taxe ]])</f>
        <v>0</v>
      </c>
    </row>
    <row r="410" spans="1:7" x14ac:dyDescent="0.25">
      <c r="A410" s="31"/>
      <c r="B410" s="31"/>
      <c r="C41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10" s="5"/>
      <c r="F410" s="11">
        <f>IF(Tableau1[[#This Row],[Nature (Biocontrôle ou autre)]]="Biocontrôle",Tableau1[[#This Row],[Chiffre d''affaire HT]]*Taux!$B$2,Tableau1[[#This Row],[Chiffre d''affaire HT]]*Taux!$B$1)</f>
        <v>0</v>
      </c>
      <c r="G410" s="11">
        <f>IF(Tableau1[[#This Row],[Montant de la Taxe ]]&lt;100,0,Tableau1[[#This Row],[Montant de la Taxe ]])</f>
        <v>0</v>
      </c>
    </row>
    <row r="411" spans="1:7" x14ac:dyDescent="0.25">
      <c r="A411" s="31"/>
      <c r="B411" s="31"/>
      <c r="C41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11" s="5"/>
      <c r="F411" s="11">
        <f>IF(Tableau1[[#This Row],[Nature (Biocontrôle ou autre)]]="Biocontrôle",Tableau1[[#This Row],[Chiffre d''affaire HT]]*Taux!$B$2,Tableau1[[#This Row],[Chiffre d''affaire HT]]*Taux!$B$1)</f>
        <v>0</v>
      </c>
      <c r="G411" s="11">
        <f>IF(Tableau1[[#This Row],[Montant de la Taxe ]]&lt;100,0,Tableau1[[#This Row],[Montant de la Taxe ]])</f>
        <v>0</v>
      </c>
    </row>
    <row r="412" spans="1:7" x14ac:dyDescent="0.25">
      <c r="A412" s="31"/>
      <c r="B412" s="31"/>
      <c r="C41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12" s="5"/>
      <c r="F412" s="11">
        <f>IF(Tableau1[[#This Row],[Nature (Biocontrôle ou autre)]]="Biocontrôle",Tableau1[[#This Row],[Chiffre d''affaire HT]]*Taux!$B$2,Tableau1[[#This Row],[Chiffre d''affaire HT]]*Taux!$B$1)</f>
        <v>0</v>
      </c>
      <c r="G412" s="11">
        <f>IF(Tableau1[[#This Row],[Montant de la Taxe ]]&lt;100,0,Tableau1[[#This Row],[Montant de la Taxe ]])</f>
        <v>0</v>
      </c>
    </row>
    <row r="413" spans="1:7" x14ac:dyDescent="0.25">
      <c r="A413" s="31"/>
      <c r="B413" s="31"/>
      <c r="C41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13" s="5"/>
      <c r="F413" s="11">
        <f>IF(Tableau1[[#This Row],[Nature (Biocontrôle ou autre)]]="Biocontrôle",Tableau1[[#This Row],[Chiffre d''affaire HT]]*Taux!$B$2,Tableau1[[#This Row],[Chiffre d''affaire HT]]*Taux!$B$1)</f>
        <v>0</v>
      </c>
      <c r="G413" s="11">
        <f>IF(Tableau1[[#This Row],[Montant de la Taxe ]]&lt;100,0,Tableau1[[#This Row],[Montant de la Taxe ]])</f>
        <v>0</v>
      </c>
    </row>
    <row r="414" spans="1:7" x14ac:dyDescent="0.25">
      <c r="A414" s="31"/>
      <c r="B414" s="31"/>
      <c r="C41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14" s="5"/>
      <c r="F414" s="11">
        <f>IF(Tableau1[[#This Row],[Nature (Biocontrôle ou autre)]]="Biocontrôle",Tableau1[[#This Row],[Chiffre d''affaire HT]]*Taux!$B$2,Tableau1[[#This Row],[Chiffre d''affaire HT]]*Taux!$B$1)</f>
        <v>0</v>
      </c>
      <c r="G414" s="11">
        <f>IF(Tableau1[[#This Row],[Montant de la Taxe ]]&lt;100,0,Tableau1[[#This Row],[Montant de la Taxe ]])</f>
        <v>0</v>
      </c>
    </row>
    <row r="415" spans="1:7" x14ac:dyDescent="0.25">
      <c r="A415" s="31"/>
      <c r="B415" s="31"/>
      <c r="C41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15" s="5"/>
      <c r="F415" s="11">
        <f>IF(Tableau1[[#This Row],[Nature (Biocontrôle ou autre)]]="Biocontrôle",Tableau1[[#This Row],[Chiffre d''affaire HT]]*Taux!$B$2,Tableau1[[#This Row],[Chiffre d''affaire HT]]*Taux!$B$1)</f>
        <v>0</v>
      </c>
      <c r="G415" s="11">
        <f>IF(Tableau1[[#This Row],[Montant de la Taxe ]]&lt;100,0,Tableau1[[#This Row],[Montant de la Taxe ]])</f>
        <v>0</v>
      </c>
    </row>
    <row r="416" spans="1:7" x14ac:dyDescent="0.25">
      <c r="A416" s="31"/>
      <c r="B416" s="31"/>
      <c r="C41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16" s="5"/>
      <c r="F416" s="11">
        <f>IF(Tableau1[[#This Row],[Nature (Biocontrôle ou autre)]]="Biocontrôle",Tableau1[[#This Row],[Chiffre d''affaire HT]]*Taux!$B$2,Tableau1[[#This Row],[Chiffre d''affaire HT]]*Taux!$B$1)</f>
        <v>0</v>
      </c>
      <c r="G416" s="11">
        <f>IF(Tableau1[[#This Row],[Montant de la Taxe ]]&lt;100,0,Tableau1[[#This Row],[Montant de la Taxe ]])</f>
        <v>0</v>
      </c>
    </row>
    <row r="417" spans="1:7" x14ac:dyDescent="0.25">
      <c r="A417" s="31"/>
      <c r="B417" s="31"/>
      <c r="C41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17" s="5"/>
      <c r="F417" s="11">
        <f>IF(Tableau1[[#This Row],[Nature (Biocontrôle ou autre)]]="Biocontrôle",Tableau1[[#This Row],[Chiffre d''affaire HT]]*Taux!$B$2,Tableau1[[#This Row],[Chiffre d''affaire HT]]*Taux!$B$1)</f>
        <v>0</v>
      </c>
      <c r="G417" s="11">
        <f>IF(Tableau1[[#This Row],[Montant de la Taxe ]]&lt;100,0,Tableau1[[#This Row],[Montant de la Taxe ]])</f>
        <v>0</v>
      </c>
    </row>
    <row r="418" spans="1:7" x14ac:dyDescent="0.25">
      <c r="A418" s="31"/>
      <c r="B418" s="31"/>
      <c r="C41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18" s="5"/>
      <c r="F418" s="11">
        <f>IF(Tableau1[[#This Row],[Nature (Biocontrôle ou autre)]]="Biocontrôle",Tableau1[[#This Row],[Chiffre d''affaire HT]]*Taux!$B$2,Tableau1[[#This Row],[Chiffre d''affaire HT]]*Taux!$B$1)</f>
        <v>0</v>
      </c>
      <c r="G418" s="11">
        <f>IF(Tableau1[[#This Row],[Montant de la Taxe ]]&lt;100,0,Tableau1[[#This Row],[Montant de la Taxe ]])</f>
        <v>0</v>
      </c>
    </row>
    <row r="419" spans="1:7" x14ac:dyDescent="0.25">
      <c r="A419" s="31"/>
      <c r="B419" s="31"/>
      <c r="C41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19" s="5"/>
      <c r="F419" s="11">
        <f>IF(Tableau1[[#This Row],[Nature (Biocontrôle ou autre)]]="Biocontrôle",Tableau1[[#This Row],[Chiffre d''affaire HT]]*Taux!$B$2,Tableau1[[#This Row],[Chiffre d''affaire HT]]*Taux!$B$1)</f>
        <v>0</v>
      </c>
      <c r="G419" s="11">
        <f>IF(Tableau1[[#This Row],[Montant de la Taxe ]]&lt;100,0,Tableau1[[#This Row],[Montant de la Taxe ]])</f>
        <v>0</v>
      </c>
    </row>
    <row r="420" spans="1:7" x14ac:dyDescent="0.25">
      <c r="A420" s="31"/>
      <c r="B420" s="31"/>
      <c r="C42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20" s="5"/>
      <c r="F420" s="11">
        <f>IF(Tableau1[[#This Row],[Nature (Biocontrôle ou autre)]]="Biocontrôle",Tableau1[[#This Row],[Chiffre d''affaire HT]]*Taux!$B$2,Tableau1[[#This Row],[Chiffre d''affaire HT]]*Taux!$B$1)</f>
        <v>0</v>
      </c>
      <c r="G420" s="11">
        <f>IF(Tableau1[[#This Row],[Montant de la Taxe ]]&lt;100,0,Tableau1[[#This Row],[Montant de la Taxe ]])</f>
        <v>0</v>
      </c>
    </row>
    <row r="421" spans="1:7" x14ac:dyDescent="0.25">
      <c r="A421" s="31"/>
      <c r="B421" s="31"/>
      <c r="C42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21" s="5"/>
      <c r="F421" s="11">
        <f>IF(Tableau1[[#This Row],[Nature (Biocontrôle ou autre)]]="Biocontrôle",Tableau1[[#This Row],[Chiffre d''affaire HT]]*Taux!$B$2,Tableau1[[#This Row],[Chiffre d''affaire HT]]*Taux!$B$1)</f>
        <v>0</v>
      </c>
      <c r="G421" s="11">
        <f>IF(Tableau1[[#This Row],[Montant de la Taxe ]]&lt;100,0,Tableau1[[#This Row],[Montant de la Taxe ]])</f>
        <v>0</v>
      </c>
    </row>
    <row r="422" spans="1:7" x14ac:dyDescent="0.25">
      <c r="A422" s="31"/>
      <c r="B422" s="31"/>
      <c r="C42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22" s="5"/>
      <c r="F422" s="11">
        <f>IF(Tableau1[[#This Row],[Nature (Biocontrôle ou autre)]]="Biocontrôle",Tableau1[[#This Row],[Chiffre d''affaire HT]]*Taux!$B$2,Tableau1[[#This Row],[Chiffre d''affaire HT]]*Taux!$B$1)</f>
        <v>0</v>
      </c>
      <c r="G422" s="11">
        <f>IF(Tableau1[[#This Row],[Montant de la Taxe ]]&lt;100,0,Tableau1[[#This Row],[Montant de la Taxe ]])</f>
        <v>0</v>
      </c>
    </row>
    <row r="423" spans="1:7" x14ac:dyDescent="0.25">
      <c r="A423" s="31"/>
      <c r="B423" s="31"/>
      <c r="C42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23" s="5"/>
      <c r="F423" s="11">
        <f>IF(Tableau1[[#This Row],[Nature (Biocontrôle ou autre)]]="Biocontrôle",Tableau1[[#This Row],[Chiffre d''affaire HT]]*Taux!$B$2,Tableau1[[#This Row],[Chiffre d''affaire HT]]*Taux!$B$1)</f>
        <v>0</v>
      </c>
      <c r="G423" s="11">
        <f>IF(Tableau1[[#This Row],[Montant de la Taxe ]]&lt;100,0,Tableau1[[#This Row],[Montant de la Taxe ]])</f>
        <v>0</v>
      </c>
    </row>
    <row r="424" spans="1:7" x14ac:dyDescent="0.25">
      <c r="A424" s="31"/>
      <c r="B424" s="31"/>
      <c r="C42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24" s="5"/>
      <c r="F424" s="11">
        <f>IF(Tableau1[[#This Row],[Nature (Biocontrôle ou autre)]]="Biocontrôle",Tableau1[[#This Row],[Chiffre d''affaire HT]]*Taux!$B$2,Tableau1[[#This Row],[Chiffre d''affaire HT]]*Taux!$B$1)</f>
        <v>0</v>
      </c>
      <c r="G424" s="11">
        <f>IF(Tableau1[[#This Row],[Montant de la Taxe ]]&lt;100,0,Tableau1[[#This Row],[Montant de la Taxe ]])</f>
        <v>0</v>
      </c>
    </row>
    <row r="425" spans="1:7" x14ac:dyDescent="0.25">
      <c r="A425" s="31"/>
      <c r="B425" s="31"/>
      <c r="C42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25" s="5"/>
      <c r="F425" s="11">
        <f>IF(Tableau1[[#This Row],[Nature (Biocontrôle ou autre)]]="Biocontrôle",Tableau1[[#This Row],[Chiffre d''affaire HT]]*Taux!$B$2,Tableau1[[#This Row],[Chiffre d''affaire HT]]*Taux!$B$1)</f>
        <v>0</v>
      </c>
      <c r="G425" s="11">
        <f>IF(Tableau1[[#This Row],[Montant de la Taxe ]]&lt;100,0,Tableau1[[#This Row],[Montant de la Taxe ]])</f>
        <v>0</v>
      </c>
    </row>
    <row r="426" spans="1:7" x14ac:dyDescent="0.25">
      <c r="A426" s="31"/>
      <c r="B426" s="31"/>
      <c r="C42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26" s="5"/>
      <c r="F426" s="11">
        <f>IF(Tableau1[[#This Row],[Nature (Biocontrôle ou autre)]]="Biocontrôle",Tableau1[[#This Row],[Chiffre d''affaire HT]]*Taux!$B$2,Tableau1[[#This Row],[Chiffre d''affaire HT]]*Taux!$B$1)</f>
        <v>0</v>
      </c>
      <c r="G426" s="11">
        <f>IF(Tableau1[[#This Row],[Montant de la Taxe ]]&lt;100,0,Tableau1[[#This Row],[Montant de la Taxe ]])</f>
        <v>0</v>
      </c>
    </row>
    <row r="427" spans="1:7" x14ac:dyDescent="0.25">
      <c r="A427" s="31"/>
      <c r="B427" s="31"/>
      <c r="C42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27" s="5"/>
      <c r="F427" s="11">
        <f>IF(Tableau1[[#This Row],[Nature (Biocontrôle ou autre)]]="Biocontrôle",Tableau1[[#This Row],[Chiffre d''affaire HT]]*Taux!$B$2,Tableau1[[#This Row],[Chiffre d''affaire HT]]*Taux!$B$1)</f>
        <v>0</v>
      </c>
      <c r="G427" s="11">
        <f>IF(Tableau1[[#This Row],[Montant de la Taxe ]]&lt;100,0,Tableau1[[#This Row],[Montant de la Taxe ]])</f>
        <v>0</v>
      </c>
    </row>
    <row r="428" spans="1:7" x14ac:dyDescent="0.25">
      <c r="A428" s="31"/>
      <c r="B428" s="31"/>
      <c r="C42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28" s="5"/>
      <c r="F428" s="11">
        <f>IF(Tableau1[[#This Row],[Nature (Biocontrôle ou autre)]]="Biocontrôle",Tableau1[[#This Row],[Chiffre d''affaire HT]]*Taux!$B$2,Tableau1[[#This Row],[Chiffre d''affaire HT]]*Taux!$B$1)</f>
        <v>0</v>
      </c>
      <c r="G428" s="11">
        <f>IF(Tableau1[[#This Row],[Montant de la Taxe ]]&lt;100,0,Tableau1[[#This Row],[Montant de la Taxe ]])</f>
        <v>0</v>
      </c>
    </row>
    <row r="429" spans="1:7" x14ac:dyDescent="0.25">
      <c r="A429" s="31"/>
      <c r="B429" s="31"/>
      <c r="C42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29" s="5"/>
      <c r="F429" s="11">
        <f>IF(Tableau1[[#This Row],[Nature (Biocontrôle ou autre)]]="Biocontrôle",Tableau1[[#This Row],[Chiffre d''affaire HT]]*Taux!$B$2,Tableau1[[#This Row],[Chiffre d''affaire HT]]*Taux!$B$1)</f>
        <v>0</v>
      </c>
      <c r="G429" s="11">
        <f>IF(Tableau1[[#This Row],[Montant de la Taxe ]]&lt;100,0,Tableau1[[#This Row],[Montant de la Taxe ]])</f>
        <v>0</v>
      </c>
    </row>
    <row r="430" spans="1:7" x14ac:dyDescent="0.25">
      <c r="A430" s="31"/>
      <c r="B430" s="31"/>
      <c r="C43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30" s="5"/>
      <c r="F430" s="11">
        <f>IF(Tableau1[[#This Row],[Nature (Biocontrôle ou autre)]]="Biocontrôle",Tableau1[[#This Row],[Chiffre d''affaire HT]]*Taux!$B$2,Tableau1[[#This Row],[Chiffre d''affaire HT]]*Taux!$B$1)</f>
        <v>0</v>
      </c>
      <c r="G430" s="11">
        <f>IF(Tableau1[[#This Row],[Montant de la Taxe ]]&lt;100,0,Tableau1[[#This Row],[Montant de la Taxe ]])</f>
        <v>0</v>
      </c>
    </row>
    <row r="431" spans="1:7" x14ac:dyDescent="0.25">
      <c r="A431" s="31"/>
      <c r="B431" s="31"/>
      <c r="C43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31" s="5"/>
      <c r="F431" s="11">
        <f>IF(Tableau1[[#This Row],[Nature (Biocontrôle ou autre)]]="Biocontrôle",Tableau1[[#This Row],[Chiffre d''affaire HT]]*Taux!$B$2,Tableau1[[#This Row],[Chiffre d''affaire HT]]*Taux!$B$1)</f>
        <v>0</v>
      </c>
      <c r="G431" s="11">
        <f>IF(Tableau1[[#This Row],[Montant de la Taxe ]]&lt;100,0,Tableau1[[#This Row],[Montant de la Taxe ]])</f>
        <v>0</v>
      </c>
    </row>
    <row r="432" spans="1:7" x14ac:dyDescent="0.25">
      <c r="A432" s="31"/>
      <c r="B432" s="31"/>
      <c r="C43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32" s="5"/>
      <c r="F432" s="11">
        <f>IF(Tableau1[[#This Row],[Nature (Biocontrôle ou autre)]]="Biocontrôle",Tableau1[[#This Row],[Chiffre d''affaire HT]]*Taux!$B$2,Tableau1[[#This Row],[Chiffre d''affaire HT]]*Taux!$B$1)</f>
        <v>0</v>
      </c>
      <c r="G432" s="11">
        <f>IF(Tableau1[[#This Row],[Montant de la Taxe ]]&lt;100,0,Tableau1[[#This Row],[Montant de la Taxe ]])</f>
        <v>0</v>
      </c>
    </row>
    <row r="433" spans="1:7" x14ac:dyDescent="0.25">
      <c r="A433" s="31"/>
      <c r="B433" s="31"/>
      <c r="C43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33" s="5"/>
      <c r="F433" s="11">
        <f>IF(Tableau1[[#This Row],[Nature (Biocontrôle ou autre)]]="Biocontrôle",Tableau1[[#This Row],[Chiffre d''affaire HT]]*Taux!$B$2,Tableau1[[#This Row],[Chiffre d''affaire HT]]*Taux!$B$1)</f>
        <v>0</v>
      </c>
      <c r="G433" s="11">
        <f>IF(Tableau1[[#This Row],[Montant de la Taxe ]]&lt;100,0,Tableau1[[#This Row],[Montant de la Taxe ]])</f>
        <v>0</v>
      </c>
    </row>
    <row r="434" spans="1:7" x14ac:dyDescent="0.25">
      <c r="A434" s="31"/>
      <c r="B434" s="31"/>
      <c r="C43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34" s="5"/>
      <c r="F434" s="11">
        <f>IF(Tableau1[[#This Row],[Nature (Biocontrôle ou autre)]]="Biocontrôle",Tableau1[[#This Row],[Chiffre d''affaire HT]]*Taux!$B$2,Tableau1[[#This Row],[Chiffre d''affaire HT]]*Taux!$B$1)</f>
        <v>0</v>
      </c>
      <c r="G434" s="11">
        <f>IF(Tableau1[[#This Row],[Montant de la Taxe ]]&lt;100,0,Tableau1[[#This Row],[Montant de la Taxe ]])</f>
        <v>0</v>
      </c>
    </row>
    <row r="435" spans="1:7" x14ac:dyDescent="0.25">
      <c r="A435" s="31"/>
      <c r="B435" s="31"/>
      <c r="C43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35" s="5"/>
      <c r="F435" s="11">
        <f>IF(Tableau1[[#This Row],[Nature (Biocontrôle ou autre)]]="Biocontrôle",Tableau1[[#This Row],[Chiffre d''affaire HT]]*Taux!$B$2,Tableau1[[#This Row],[Chiffre d''affaire HT]]*Taux!$B$1)</f>
        <v>0</v>
      </c>
      <c r="G435" s="11">
        <f>IF(Tableau1[[#This Row],[Montant de la Taxe ]]&lt;100,0,Tableau1[[#This Row],[Montant de la Taxe ]])</f>
        <v>0</v>
      </c>
    </row>
    <row r="436" spans="1:7" x14ac:dyDescent="0.25">
      <c r="A436" s="31"/>
      <c r="B436" s="31"/>
      <c r="C43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36" s="5"/>
      <c r="F436" s="11">
        <f>IF(Tableau1[[#This Row],[Nature (Biocontrôle ou autre)]]="Biocontrôle",Tableau1[[#This Row],[Chiffre d''affaire HT]]*Taux!$B$2,Tableau1[[#This Row],[Chiffre d''affaire HT]]*Taux!$B$1)</f>
        <v>0</v>
      </c>
      <c r="G436" s="11">
        <f>IF(Tableau1[[#This Row],[Montant de la Taxe ]]&lt;100,0,Tableau1[[#This Row],[Montant de la Taxe ]])</f>
        <v>0</v>
      </c>
    </row>
    <row r="437" spans="1:7" x14ac:dyDescent="0.25">
      <c r="A437" s="31"/>
      <c r="B437" s="31"/>
      <c r="C43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37" s="5"/>
      <c r="F437" s="11">
        <f>IF(Tableau1[[#This Row],[Nature (Biocontrôle ou autre)]]="Biocontrôle",Tableau1[[#This Row],[Chiffre d''affaire HT]]*Taux!$B$2,Tableau1[[#This Row],[Chiffre d''affaire HT]]*Taux!$B$1)</f>
        <v>0</v>
      </c>
      <c r="G437" s="11">
        <f>IF(Tableau1[[#This Row],[Montant de la Taxe ]]&lt;100,0,Tableau1[[#This Row],[Montant de la Taxe ]])</f>
        <v>0</v>
      </c>
    </row>
    <row r="438" spans="1:7" x14ac:dyDescent="0.25">
      <c r="A438" s="31"/>
      <c r="B438" s="31"/>
      <c r="C43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38" s="5"/>
      <c r="F438" s="11">
        <f>IF(Tableau1[[#This Row],[Nature (Biocontrôle ou autre)]]="Biocontrôle",Tableau1[[#This Row],[Chiffre d''affaire HT]]*Taux!$B$2,Tableau1[[#This Row],[Chiffre d''affaire HT]]*Taux!$B$1)</f>
        <v>0</v>
      </c>
      <c r="G438" s="11">
        <f>IF(Tableau1[[#This Row],[Montant de la Taxe ]]&lt;100,0,Tableau1[[#This Row],[Montant de la Taxe ]])</f>
        <v>0</v>
      </c>
    </row>
    <row r="439" spans="1:7" x14ac:dyDescent="0.25">
      <c r="A439" s="31"/>
      <c r="B439" s="31"/>
      <c r="C43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39" s="5"/>
      <c r="F439" s="11">
        <f>IF(Tableau1[[#This Row],[Nature (Biocontrôle ou autre)]]="Biocontrôle",Tableau1[[#This Row],[Chiffre d''affaire HT]]*Taux!$B$2,Tableau1[[#This Row],[Chiffre d''affaire HT]]*Taux!$B$1)</f>
        <v>0</v>
      </c>
      <c r="G439" s="11">
        <f>IF(Tableau1[[#This Row],[Montant de la Taxe ]]&lt;100,0,Tableau1[[#This Row],[Montant de la Taxe ]])</f>
        <v>0</v>
      </c>
    </row>
    <row r="440" spans="1:7" x14ac:dyDescent="0.25">
      <c r="A440" s="31"/>
      <c r="B440" s="31"/>
      <c r="C44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40" s="5"/>
      <c r="F440" s="11">
        <f>IF(Tableau1[[#This Row],[Nature (Biocontrôle ou autre)]]="Biocontrôle",Tableau1[[#This Row],[Chiffre d''affaire HT]]*Taux!$B$2,Tableau1[[#This Row],[Chiffre d''affaire HT]]*Taux!$B$1)</f>
        <v>0</v>
      </c>
      <c r="G440" s="11">
        <f>IF(Tableau1[[#This Row],[Montant de la Taxe ]]&lt;100,0,Tableau1[[#This Row],[Montant de la Taxe ]])</f>
        <v>0</v>
      </c>
    </row>
    <row r="441" spans="1:7" x14ac:dyDescent="0.25">
      <c r="A441" s="31"/>
      <c r="B441" s="31"/>
      <c r="C44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41" s="5"/>
      <c r="F441" s="11">
        <f>IF(Tableau1[[#This Row],[Nature (Biocontrôle ou autre)]]="Biocontrôle",Tableau1[[#This Row],[Chiffre d''affaire HT]]*Taux!$B$2,Tableau1[[#This Row],[Chiffre d''affaire HT]]*Taux!$B$1)</f>
        <v>0</v>
      </c>
      <c r="G441" s="11">
        <f>IF(Tableau1[[#This Row],[Montant de la Taxe ]]&lt;100,0,Tableau1[[#This Row],[Montant de la Taxe ]])</f>
        <v>0</v>
      </c>
    </row>
    <row r="442" spans="1:7" x14ac:dyDescent="0.25">
      <c r="A442" s="31"/>
      <c r="B442" s="31"/>
      <c r="C44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42" s="5"/>
      <c r="F442" s="11">
        <f>IF(Tableau1[[#This Row],[Nature (Biocontrôle ou autre)]]="Biocontrôle",Tableau1[[#This Row],[Chiffre d''affaire HT]]*Taux!$B$2,Tableau1[[#This Row],[Chiffre d''affaire HT]]*Taux!$B$1)</f>
        <v>0</v>
      </c>
      <c r="G442" s="11">
        <f>IF(Tableau1[[#This Row],[Montant de la Taxe ]]&lt;100,0,Tableau1[[#This Row],[Montant de la Taxe ]])</f>
        <v>0</v>
      </c>
    </row>
    <row r="443" spans="1:7" x14ac:dyDescent="0.25">
      <c r="A443" s="31"/>
      <c r="B443" s="31"/>
      <c r="C44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43" s="5"/>
      <c r="F443" s="11">
        <f>IF(Tableau1[[#This Row],[Nature (Biocontrôle ou autre)]]="Biocontrôle",Tableau1[[#This Row],[Chiffre d''affaire HT]]*Taux!$B$2,Tableau1[[#This Row],[Chiffre d''affaire HT]]*Taux!$B$1)</f>
        <v>0</v>
      </c>
      <c r="G443" s="11">
        <f>IF(Tableau1[[#This Row],[Montant de la Taxe ]]&lt;100,0,Tableau1[[#This Row],[Montant de la Taxe ]])</f>
        <v>0</v>
      </c>
    </row>
    <row r="444" spans="1:7" x14ac:dyDescent="0.25">
      <c r="A444" s="31"/>
      <c r="B444" s="31"/>
      <c r="C44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44" s="5"/>
      <c r="F444" s="11">
        <f>IF(Tableau1[[#This Row],[Nature (Biocontrôle ou autre)]]="Biocontrôle",Tableau1[[#This Row],[Chiffre d''affaire HT]]*Taux!$B$2,Tableau1[[#This Row],[Chiffre d''affaire HT]]*Taux!$B$1)</f>
        <v>0</v>
      </c>
      <c r="G444" s="11">
        <f>IF(Tableau1[[#This Row],[Montant de la Taxe ]]&lt;100,0,Tableau1[[#This Row],[Montant de la Taxe ]])</f>
        <v>0</v>
      </c>
    </row>
    <row r="445" spans="1:7" x14ac:dyDescent="0.25">
      <c r="A445" s="31"/>
      <c r="B445" s="31"/>
      <c r="C44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45" s="5"/>
      <c r="F445" s="11">
        <f>IF(Tableau1[[#This Row],[Nature (Biocontrôle ou autre)]]="Biocontrôle",Tableau1[[#This Row],[Chiffre d''affaire HT]]*Taux!$B$2,Tableau1[[#This Row],[Chiffre d''affaire HT]]*Taux!$B$1)</f>
        <v>0</v>
      </c>
      <c r="G445" s="11">
        <f>IF(Tableau1[[#This Row],[Montant de la Taxe ]]&lt;100,0,Tableau1[[#This Row],[Montant de la Taxe ]])</f>
        <v>0</v>
      </c>
    </row>
    <row r="446" spans="1:7" x14ac:dyDescent="0.25">
      <c r="A446" s="31"/>
      <c r="B446" s="31"/>
      <c r="C44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46" s="5"/>
      <c r="F446" s="11">
        <f>IF(Tableau1[[#This Row],[Nature (Biocontrôle ou autre)]]="Biocontrôle",Tableau1[[#This Row],[Chiffre d''affaire HT]]*Taux!$B$2,Tableau1[[#This Row],[Chiffre d''affaire HT]]*Taux!$B$1)</f>
        <v>0</v>
      </c>
      <c r="G446" s="11">
        <f>IF(Tableau1[[#This Row],[Montant de la Taxe ]]&lt;100,0,Tableau1[[#This Row],[Montant de la Taxe ]])</f>
        <v>0</v>
      </c>
    </row>
    <row r="447" spans="1:7" x14ac:dyDescent="0.25">
      <c r="A447" s="31"/>
      <c r="B447" s="31"/>
      <c r="C44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47" s="5"/>
      <c r="F447" s="11">
        <f>IF(Tableau1[[#This Row],[Nature (Biocontrôle ou autre)]]="Biocontrôle",Tableau1[[#This Row],[Chiffre d''affaire HT]]*Taux!$B$2,Tableau1[[#This Row],[Chiffre d''affaire HT]]*Taux!$B$1)</f>
        <v>0</v>
      </c>
      <c r="G447" s="11">
        <f>IF(Tableau1[[#This Row],[Montant de la Taxe ]]&lt;100,0,Tableau1[[#This Row],[Montant de la Taxe ]])</f>
        <v>0</v>
      </c>
    </row>
    <row r="448" spans="1:7" x14ac:dyDescent="0.25">
      <c r="A448" s="31"/>
      <c r="B448" s="31"/>
      <c r="C44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48" s="5"/>
      <c r="F448" s="11">
        <f>IF(Tableau1[[#This Row],[Nature (Biocontrôle ou autre)]]="Biocontrôle",Tableau1[[#This Row],[Chiffre d''affaire HT]]*Taux!$B$2,Tableau1[[#This Row],[Chiffre d''affaire HT]]*Taux!$B$1)</f>
        <v>0</v>
      </c>
      <c r="G448" s="11">
        <f>IF(Tableau1[[#This Row],[Montant de la Taxe ]]&lt;100,0,Tableau1[[#This Row],[Montant de la Taxe ]])</f>
        <v>0</v>
      </c>
    </row>
    <row r="449" spans="1:7" x14ac:dyDescent="0.25">
      <c r="A449" s="31"/>
      <c r="B449" s="31"/>
      <c r="C44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49" s="5"/>
      <c r="F449" s="11">
        <f>IF(Tableau1[[#This Row],[Nature (Biocontrôle ou autre)]]="Biocontrôle",Tableau1[[#This Row],[Chiffre d''affaire HT]]*Taux!$B$2,Tableau1[[#This Row],[Chiffre d''affaire HT]]*Taux!$B$1)</f>
        <v>0</v>
      </c>
      <c r="G449" s="11">
        <f>IF(Tableau1[[#This Row],[Montant de la Taxe ]]&lt;100,0,Tableau1[[#This Row],[Montant de la Taxe ]])</f>
        <v>0</v>
      </c>
    </row>
    <row r="450" spans="1:7" x14ac:dyDescent="0.25">
      <c r="A450" s="31"/>
      <c r="B450" s="31"/>
      <c r="C45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50" s="5"/>
      <c r="F450" s="11">
        <f>IF(Tableau1[[#This Row],[Nature (Biocontrôle ou autre)]]="Biocontrôle",Tableau1[[#This Row],[Chiffre d''affaire HT]]*Taux!$B$2,Tableau1[[#This Row],[Chiffre d''affaire HT]]*Taux!$B$1)</f>
        <v>0</v>
      </c>
      <c r="G450" s="11">
        <f>IF(Tableau1[[#This Row],[Montant de la Taxe ]]&lt;100,0,Tableau1[[#This Row],[Montant de la Taxe ]])</f>
        <v>0</v>
      </c>
    </row>
    <row r="451" spans="1:7" x14ac:dyDescent="0.25">
      <c r="A451" s="31"/>
      <c r="B451" s="31"/>
      <c r="C45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51" s="5"/>
      <c r="F451" s="11">
        <f>IF(Tableau1[[#This Row],[Nature (Biocontrôle ou autre)]]="Biocontrôle",Tableau1[[#This Row],[Chiffre d''affaire HT]]*Taux!$B$2,Tableau1[[#This Row],[Chiffre d''affaire HT]]*Taux!$B$1)</f>
        <v>0</v>
      </c>
      <c r="G451" s="11">
        <f>IF(Tableau1[[#This Row],[Montant de la Taxe ]]&lt;100,0,Tableau1[[#This Row],[Montant de la Taxe ]])</f>
        <v>0</v>
      </c>
    </row>
    <row r="452" spans="1:7" x14ac:dyDescent="0.25">
      <c r="A452" s="31"/>
      <c r="B452" s="31"/>
      <c r="C45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52" s="5"/>
      <c r="F452" s="11">
        <f>IF(Tableau1[[#This Row],[Nature (Biocontrôle ou autre)]]="Biocontrôle",Tableau1[[#This Row],[Chiffre d''affaire HT]]*Taux!$B$2,Tableau1[[#This Row],[Chiffre d''affaire HT]]*Taux!$B$1)</f>
        <v>0</v>
      </c>
      <c r="G452" s="11">
        <f>IF(Tableau1[[#This Row],[Montant de la Taxe ]]&lt;100,0,Tableau1[[#This Row],[Montant de la Taxe ]])</f>
        <v>0</v>
      </c>
    </row>
    <row r="453" spans="1:7" x14ac:dyDescent="0.25">
      <c r="A453" s="31"/>
      <c r="B453" s="31"/>
      <c r="C45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53" s="5"/>
      <c r="F453" s="11">
        <f>IF(Tableau1[[#This Row],[Nature (Biocontrôle ou autre)]]="Biocontrôle",Tableau1[[#This Row],[Chiffre d''affaire HT]]*Taux!$B$2,Tableau1[[#This Row],[Chiffre d''affaire HT]]*Taux!$B$1)</f>
        <v>0</v>
      </c>
      <c r="G453" s="11">
        <f>IF(Tableau1[[#This Row],[Montant de la Taxe ]]&lt;100,0,Tableau1[[#This Row],[Montant de la Taxe ]])</f>
        <v>0</v>
      </c>
    </row>
    <row r="454" spans="1:7" x14ac:dyDescent="0.25">
      <c r="A454" s="31"/>
      <c r="B454" s="31"/>
      <c r="C45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54" s="5"/>
      <c r="F454" s="11">
        <f>IF(Tableau1[[#This Row],[Nature (Biocontrôle ou autre)]]="Biocontrôle",Tableau1[[#This Row],[Chiffre d''affaire HT]]*Taux!$B$2,Tableau1[[#This Row],[Chiffre d''affaire HT]]*Taux!$B$1)</f>
        <v>0</v>
      </c>
      <c r="G454" s="11">
        <f>IF(Tableau1[[#This Row],[Montant de la Taxe ]]&lt;100,0,Tableau1[[#This Row],[Montant de la Taxe ]])</f>
        <v>0</v>
      </c>
    </row>
    <row r="455" spans="1:7" x14ac:dyDescent="0.25">
      <c r="A455" s="31"/>
      <c r="B455" s="31"/>
      <c r="C45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55" s="5"/>
      <c r="F455" s="11">
        <f>IF(Tableau1[[#This Row],[Nature (Biocontrôle ou autre)]]="Biocontrôle",Tableau1[[#This Row],[Chiffre d''affaire HT]]*Taux!$B$2,Tableau1[[#This Row],[Chiffre d''affaire HT]]*Taux!$B$1)</f>
        <v>0</v>
      </c>
      <c r="G455" s="11">
        <f>IF(Tableau1[[#This Row],[Montant de la Taxe ]]&lt;100,0,Tableau1[[#This Row],[Montant de la Taxe ]])</f>
        <v>0</v>
      </c>
    </row>
    <row r="456" spans="1:7" x14ac:dyDescent="0.25">
      <c r="A456" s="31"/>
      <c r="B456" s="31"/>
      <c r="C45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56" s="5"/>
      <c r="F456" s="11">
        <f>IF(Tableau1[[#This Row],[Nature (Biocontrôle ou autre)]]="Biocontrôle",Tableau1[[#This Row],[Chiffre d''affaire HT]]*Taux!$B$2,Tableau1[[#This Row],[Chiffre d''affaire HT]]*Taux!$B$1)</f>
        <v>0</v>
      </c>
      <c r="G456" s="11">
        <f>IF(Tableau1[[#This Row],[Montant de la Taxe ]]&lt;100,0,Tableau1[[#This Row],[Montant de la Taxe ]])</f>
        <v>0</v>
      </c>
    </row>
    <row r="457" spans="1:7" x14ac:dyDescent="0.25">
      <c r="A457" s="31"/>
      <c r="B457" s="31"/>
      <c r="C45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57" s="5"/>
      <c r="F457" s="11">
        <f>IF(Tableau1[[#This Row],[Nature (Biocontrôle ou autre)]]="Biocontrôle",Tableau1[[#This Row],[Chiffre d''affaire HT]]*Taux!$B$2,Tableau1[[#This Row],[Chiffre d''affaire HT]]*Taux!$B$1)</f>
        <v>0</v>
      </c>
      <c r="G457" s="11">
        <f>IF(Tableau1[[#This Row],[Montant de la Taxe ]]&lt;100,0,Tableau1[[#This Row],[Montant de la Taxe ]])</f>
        <v>0</v>
      </c>
    </row>
    <row r="458" spans="1:7" x14ac:dyDescent="0.25">
      <c r="A458" s="31"/>
      <c r="B458" s="31"/>
      <c r="C45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58" s="5"/>
      <c r="F458" s="11">
        <f>IF(Tableau1[[#This Row],[Nature (Biocontrôle ou autre)]]="Biocontrôle",Tableau1[[#This Row],[Chiffre d''affaire HT]]*Taux!$B$2,Tableau1[[#This Row],[Chiffre d''affaire HT]]*Taux!$B$1)</f>
        <v>0</v>
      </c>
      <c r="G458" s="11">
        <f>IF(Tableau1[[#This Row],[Montant de la Taxe ]]&lt;100,0,Tableau1[[#This Row],[Montant de la Taxe ]])</f>
        <v>0</v>
      </c>
    </row>
    <row r="459" spans="1:7" x14ac:dyDescent="0.25">
      <c r="A459" s="31"/>
      <c r="B459" s="31"/>
      <c r="C45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59" s="5"/>
      <c r="F459" s="11">
        <f>IF(Tableau1[[#This Row],[Nature (Biocontrôle ou autre)]]="Biocontrôle",Tableau1[[#This Row],[Chiffre d''affaire HT]]*Taux!$B$2,Tableau1[[#This Row],[Chiffre d''affaire HT]]*Taux!$B$1)</f>
        <v>0</v>
      </c>
      <c r="G459" s="11">
        <f>IF(Tableau1[[#This Row],[Montant de la Taxe ]]&lt;100,0,Tableau1[[#This Row],[Montant de la Taxe ]])</f>
        <v>0</v>
      </c>
    </row>
    <row r="460" spans="1:7" x14ac:dyDescent="0.25">
      <c r="A460" s="31"/>
      <c r="B460" s="31"/>
      <c r="C46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60" s="5"/>
      <c r="F460" s="11">
        <f>IF(Tableau1[[#This Row],[Nature (Biocontrôle ou autre)]]="Biocontrôle",Tableau1[[#This Row],[Chiffre d''affaire HT]]*Taux!$B$2,Tableau1[[#This Row],[Chiffre d''affaire HT]]*Taux!$B$1)</f>
        <v>0</v>
      </c>
      <c r="G460" s="11">
        <f>IF(Tableau1[[#This Row],[Montant de la Taxe ]]&lt;100,0,Tableau1[[#This Row],[Montant de la Taxe ]])</f>
        <v>0</v>
      </c>
    </row>
    <row r="461" spans="1:7" x14ac:dyDescent="0.25">
      <c r="A461" s="31"/>
      <c r="B461" s="31"/>
      <c r="C46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61" s="5"/>
      <c r="F461" s="11">
        <f>IF(Tableau1[[#This Row],[Nature (Biocontrôle ou autre)]]="Biocontrôle",Tableau1[[#This Row],[Chiffre d''affaire HT]]*Taux!$B$2,Tableau1[[#This Row],[Chiffre d''affaire HT]]*Taux!$B$1)</f>
        <v>0</v>
      </c>
      <c r="G461" s="11">
        <f>IF(Tableau1[[#This Row],[Montant de la Taxe ]]&lt;100,0,Tableau1[[#This Row],[Montant de la Taxe ]])</f>
        <v>0</v>
      </c>
    </row>
    <row r="462" spans="1:7" x14ac:dyDescent="0.25">
      <c r="A462" s="31"/>
      <c r="B462" s="31"/>
      <c r="C46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62" s="5"/>
      <c r="F462" s="11">
        <f>IF(Tableau1[[#This Row],[Nature (Biocontrôle ou autre)]]="Biocontrôle",Tableau1[[#This Row],[Chiffre d''affaire HT]]*Taux!$B$2,Tableau1[[#This Row],[Chiffre d''affaire HT]]*Taux!$B$1)</f>
        <v>0</v>
      </c>
      <c r="G462" s="11">
        <f>IF(Tableau1[[#This Row],[Montant de la Taxe ]]&lt;100,0,Tableau1[[#This Row],[Montant de la Taxe ]])</f>
        <v>0</v>
      </c>
    </row>
    <row r="463" spans="1:7" x14ac:dyDescent="0.25">
      <c r="A463" s="31"/>
      <c r="B463" s="31"/>
      <c r="C46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63" s="5"/>
      <c r="F463" s="11">
        <f>IF(Tableau1[[#This Row],[Nature (Biocontrôle ou autre)]]="Biocontrôle",Tableau1[[#This Row],[Chiffre d''affaire HT]]*Taux!$B$2,Tableau1[[#This Row],[Chiffre d''affaire HT]]*Taux!$B$1)</f>
        <v>0</v>
      </c>
      <c r="G463" s="11">
        <f>IF(Tableau1[[#This Row],[Montant de la Taxe ]]&lt;100,0,Tableau1[[#This Row],[Montant de la Taxe ]])</f>
        <v>0</v>
      </c>
    </row>
    <row r="464" spans="1:7" x14ac:dyDescent="0.25">
      <c r="A464" s="31"/>
      <c r="B464" s="31"/>
      <c r="C46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64" s="5"/>
      <c r="F464" s="11">
        <f>IF(Tableau1[[#This Row],[Nature (Biocontrôle ou autre)]]="Biocontrôle",Tableau1[[#This Row],[Chiffre d''affaire HT]]*Taux!$B$2,Tableau1[[#This Row],[Chiffre d''affaire HT]]*Taux!$B$1)</f>
        <v>0</v>
      </c>
      <c r="G464" s="11">
        <f>IF(Tableau1[[#This Row],[Montant de la Taxe ]]&lt;100,0,Tableau1[[#This Row],[Montant de la Taxe ]])</f>
        <v>0</v>
      </c>
    </row>
    <row r="465" spans="1:7" x14ac:dyDescent="0.25">
      <c r="A465" s="31"/>
      <c r="B465" s="31"/>
      <c r="C46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65" s="5"/>
      <c r="F465" s="11">
        <f>IF(Tableau1[[#This Row],[Nature (Biocontrôle ou autre)]]="Biocontrôle",Tableau1[[#This Row],[Chiffre d''affaire HT]]*Taux!$B$2,Tableau1[[#This Row],[Chiffre d''affaire HT]]*Taux!$B$1)</f>
        <v>0</v>
      </c>
      <c r="G465" s="11">
        <f>IF(Tableau1[[#This Row],[Montant de la Taxe ]]&lt;100,0,Tableau1[[#This Row],[Montant de la Taxe ]])</f>
        <v>0</v>
      </c>
    </row>
    <row r="466" spans="1:7" x14ac:dyDescent="0.25">
      <c r="A466" s="31"/>
      <c r="B466" s="31"/>
      <c r="C46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66" s="5"/>
      <c r="F466" s="11">
        <f>IF(Tableau1[[#This Row],[Nature (Biocontrôle ou autre)]]="Biocontrôle",Tableau1[[#This Row],[Chiffre d''affaire HT]]*Taux!$B$2,Tableau1[[#This Row],[Chiffre d''affaire HT]]*Taux!$B$1)</f>
        <v>0</v>
      </c>
      <c r="G466" s="11">
        <f>IF(Tableau1[[#This Row],[Montant de la Taxe ]]&lt;100,0,Tableau1[[#This Row],[Montant de la Taxe ]])</f>
        <v>0</v>
      </c>
    </row>
    <row r="467" spans="1:7" x14ac:dyDescent="0.25">
      <c r="A467" s="31"/>
      <c r="B467" s="31"/>
      <c r="C46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67" s="5"/>
      <c r="F467" s="11">
        <f>IF(Tableau1[[#This Row],[Nature (Biocontrôle ou autre)]]="Biocontrôle",Tableau1[[#This Row],[Chiffre d''affaire HT]]*Taux!$B$2,Tableau1[[#This Row],[Chiffre d''affaire HT]]*Taux!$B$1)</f>
        <v>0</v>
      </c>
      <c r="G467" s="11">
        <f>IF(Tableau1[[#This Row],[Montant de la Taxe ]]&lt;100,0,Tableau1[[#This Row],[Montant de la Taxe ]])</f>
        <v>0</v>
      </c>
    </row>
    <row r="468" spans="1:7" x14ac:dyDescent="0.25">
      <c r="A468" s="31"/>
      <c r="B468" s="31"/>
      <c r="C46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68" s="5"/>
      <c r="F468" s="11">
        <f>IF(Tableau1[[#This Row],[Nature (Biocontrôle ou autre)]]="Biocontrôle",Tableau1[[#This Row],[Chiffre d''affaire HT]]*Taux!$B$2,Tableau1[[#This Row],[Chiffre d''affaire HT]]*Taux!$B$1)</f>
        <v>0</v>
      </c>
      <c r="G468" s="11">
        <f>IF(Tableau1[[#This Row],[Montant de la Taxe ]]&lt;100,0,Tableau1[[#This Row],[Montant de la Taxe ]])</f>
        <v>0</v>
      </c>
    </row>
    <row r="469" spans="1:7" x14ac:dyDescent="0.25">
      <c r="A469" s="31"/>
      <c r="B469" s="31"/>
      <c r="C46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69" s="5"/>
      <c r="F469" s="11">
        <f>IF(Tableau1[[#This Row],[Nature (Biocontrôle ou autre)]]="Biocontrôle",Tableau1[[#This Row],[Chiffre d''affaire HT]]*Taux!$B$2,Tableau1[[#This Row],[Chiffre d''affaire HT]]*Taux!$B$1)</f>
        <v>0</v>
      </c>
      <c r="G469" s="11">
        <f>IF(Tableau1[[#This Row],[Montant de la Taxe ]]&lt;100,0,Tableau1[[#This Row],[Montant de la Taxe ]])</f>
        <v>0</v>
      </c>
    </row>
    <row r="470" spans="1:7" x14ac:dyDescent="0.25">
      <c r="A470" s="31"/>
      <c r="B470" s="31"/>
      <c r="C47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70" s="5"/>
      <c r="F470" s="11">
        <f>IF(Tableau1[[#This Row],[Nature (Biocontrôle ou autre)]]="Biocontrôle",Tableau1[[#This Row],[Chiffre d''affaire HT]]*Taux!$B$2,Tableau1[[#This Row],[Chiffre d''affaire HT]]*Taux!$B$1)</f>
        <v>0</v>
      </c>
      <c r="G470" s="11">
        <f>IF(Tableau1[[#This Row],[Montant de la Taxe ]]&lt;100,0,Tableau1[[#This Row],[Montant de la Taxe ]])</f>
        <v>0</v>
      </c>
    </row>
    <row r="471" spans="1:7" x14ac:dyDescent="0.25">
      <c r="A471" s="31"/>
      <c r="B471" s="31"/>
      <c r="C47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71" s="5"/>
      <c r="F471" s="11">
        <f>IF(Tableau1[[#This Row],[Nature (Biocontrôle ou autre)]]="Biocontrôle",Tableau1[[#This Row],[Chiffre d''affaire HT]]*Taux!$B$2,Tableau1[[#This Row],[Chiffre d''affaire HT]]*Taux!$B$1)</f>
        <v>0</v>
      </c>
      <c r="G471" s="11">
        <f>IF(Tableau1[[#This Row],[Montant de la Taxe ]]&lt;100,0,Tableau1[[#This Row],[Montant de la Taxe ]])</f>
        <v>0</v>
      </c>
    </row>
    <row r="472" spans="1:7" x14ac:dyDescent="0.25">
      <c r="A472" s="31"/>
      <c r="B472" s="31"/>
      <c r="C47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72" s="5"/>
      <c r="F472" s="11">
        <f>IF(Tableau1[[#This Row],[Nature (Biocontrôle ou autre)]]="Biocontrôle",Tableau1[[#This Row],[Chiffre d''affaire HT]]*Taux!$B$2,Tableau1[[#This Row],[Chiffre d''affaire HT]]*Taux!$B$1)</f>
        <v>0</v>
      </c>
      <c r="G472" s="11">
        <f>IF(Tableau1[[#This Row],[Montant de la Taxe ]]&lt;100,0,Tableau1[[#This Row],[Montant de la Taxe ]])</f>
        <v>0</v>
      </c>
    </row>
    <row r="473" spans="1:7" x14ac:dyDescent="0.25">
      <c r="A473" s="31"/>
      <c r="B473" s="31"/>
      <c r="C47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73" s="5"/>
      <c r="F473" s="11">
        <f>IF(Tableau1[[#This Row],[Nature (Biocontrôle ou autre)]]="Biocontrôle",Tableau1[[#This Row],[Chiffre d''affaire HT]]*Taux!$B$2,Tableau1[[#This Row],[Chiffre d''affaire HT]]*Taux!$B$1)</f>
        <v>0</v>
      </c>
      <c r="G473" s="11">
        <f>IF(Tableau1[[#This Row],[Montant de la Taxe ]]&lt;100,0,Tableau1[[#This Row],[Montant de la Taxe ]])</f>
        <v>0</v>
      </c>
    </row>
    <row r="474" spans="1:7" x14ac:dyDescent="0.25">
      <c r="A474" s="31"/>
      <c r="B474" s="31"/>
      <c r="C47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74" s="5"/>
      <c r="F474" s="11">
        <f>IF(Tableau1[[#This Row],[Nature (Biocontrôle ou autre)]]="Biocontrôle",Tableau1[[#This Row],[Chiffre d''affaire HT]]*Taux!$B$2,Tableau1[[#This Row],[Chiffre d''affaire HT]]*Taux!$B$1)</f>
        <v>0</v>
      </c>
      <c r="G474" s="11">
        <f>IF(Tableau1[[#This Row],[Montant de la Taxe ]]&lt;100,0,Tableau1[[#This Row],[Montant de la Taxe ]])</f>
        <v>0</v>
      </c>
    </row>
    <row r="475" spans="1:7" x14ac:dyDescent="0.25">
      <c r="A475" s="31"/>
      <c r="B475" s="31"/>
      <c r="C47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75" s="5"/>
      <c r="F475" s="11">
        <f>IF(Tableau1[[#This Row],[Nature (Biocontrôle ou autre)]]="Biocontrôle",Tableau1[[#This Row],[Chiffre d''affaire HT]]*Taux!$B$2,Tableau1[[#This Row],[Chiffre d''affaire HT]]*Taux!$B$1)</f>
        <v>0</v>
      </c>
      <c r="G475" s="11">
        <f>IF(Tableau1[[#This Row],[Montant de la Taxe ]]&lt;100,0,Tableau1[[#This Row],[Montant de la Taxe ]])</f>
        <v>0</v>
      </c>
    </row>
    <row r="476" spans="1:7" x14ac:dyDescent="0.25">
      <c r="A476" s="31"/>
      <c r="B476" s="31"/>
      <c r="C47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76" s="5"/>
      <c r="F476" s="11">
        <f>IF(Tableau1[[#This Row],[Nature (Biocontrôle ou autre)]]="Biocontrôle",Tableau1[[#This Row],[Chiffre d''affaire HT]]*Taux!$B$2,Tableau1[[#This Row],[Chiffre d''affaire HT]]*Taux!$B$1)</f>
        <v>0</v>
      </c>
      <c r="G476" s="11">
        <f>IF(Tableau1[[#This Row],[Montant de la Taxe ]]&lt;100,0,Tableau1[[#This Row],[Montant de la Taxe ]])</f>
        <v>0</v>
      </c>
    </row>
    <row r="477" spans="1:7" x14ac:dyDescent="0.25">
      <c r="A477" s="31"/>
      <c r="B477" s="31"/>
      <c r="C47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77" s="5"/>
      <c r="F477" s="11">
        <f>IF(Tableau1[[#This Row],[Nature (Biocontrôle ou autre)]]="Biocontrôle",Tableau1[[#This Row],[Chiffre d''affaire HT]]*Taux!$B$2,Tableau1[[#This Row],[Chiffre d''affaire HT]]*Taux!$B$1)</f>
        <v>0</v>
      </c>
      <c r="G477" s="11">
        <f>IF(Tableau1[[#This Row],[Montant de la Taxe ]]&lt;100,0,Tableau1[[#This Row],[Montant de la Taxe ]])</f>
        <v>0</v>
      </c>
    </row>
    <row r="478" spans="1:7" x14ac:dyDescent="0.25">
      <c r="A478" s="31"/>
      <c r="B478" s="31"/>
      <c r="C47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78" s="5"/>
      <c r="F478" s="11">
        <f>IF(Tableau1[[#This Row],[Nature (Biocontrôle ou autre)]]="Biocontrôle",Tableau1[[#This Row],[Chiffre d''affaire HT]]*Taux!$B$2,Tableau1[[#This Row],[Chiffre d''affaire HT]]*Taux!$B$1)</f>
        <v>0</v>
      </c>
      <c r="G478" s="11">
        <f>IF(Tableau1[[#This Row],[Montant de la Taxe ]]&lt;100,0,Tableau1[[#This Row],[Montant de la Taxe ]])</f>
        <v>0</v>
      </c>
    </row>
    <row r="479" spans="1:7" x14ac:dyDescent="0.25">
      <c r="A479" s="31"/>
      <c r="B479" s="31"/>
      <c r="C47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79" s="5"/>
      <c r="F479" s="11">
        <f>IF(Tableau1[[#This Row],[Nature (Biocontrôle ou autre)]]="Biocontrôle",Tableau1[[#This Row],[Chiffre d''affaire HT]]*Taux!$B$2,Tableau1[[#This Row],[Chiffre d''affaire HT]]*Taux!$B$1)</f>
        <v>0</v>
      </c>
      <c r="G479" s="11">
        <f>IF(Tableau1[[#This Row],[Montant de la Taxe ]]&lt;100,0,Tableau1[[#This Row],[Montant de la Taxe ]])</f>
        <v>0</v>
      </c>
    </row>
    <row r="480" spans="1:7" x14ac:dyDescent="0.25">
      <c r="A480" s="31"/>
      <c r="B480" s="31"/>
      <c r="C48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80" s="5"/>
      <c r="F480" s="11">
        <f>IF(Tableau1[[#This Row],[Nature (Biocontrôle ou autre)]]="Biocontrôle",Tableau1[[#This Row],[Chiffre d''affaire HT]]*Taux!$B$2,Tableau1[[#This Row],[Chiffre d''affaire HT]]*Taux!$B$1)</f>
        <v>0</v>
      </c>
      <c r="G480" s="11">
        <f>IF(Tableau1[[#This Row],[Montant de la Taxe ]]&lt;100,0,Tableau1[[#This Row],[Montant de la Taxe ]])</f>
        <v>0</v>
      </c>
    </row>
    <row r="481" spans="1:7" x14ac:dyDescent="0.25">
      <c r="A481" s="31"/>
      <c r="B481" s="31"/>
      <c r="C48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81" s="5"/>
      <c r="F481" s="11">
        <f>IF(Tableau1[[#This Row],[Nature (Biocontrôle ou autre)]]="Biocontrôle",Tableau1[[#This Row],[Chiffre d''affaire HT]]*Taux!$B$2,Tableau1[[#This Row],[Chiffre d''affaire HT]]*Taux!$B$1)</f>
        <v>0</v>
      </c>
      <c r="G481" s="11">
        <f>IF(Tableau1[[#This Row],[Montant de la Taxe ]]&lt;100,0,Tableau1[[#This Row],[Montant de la Taxe ]])</f>
        <v>0</v>
      </c>
    </row>
    <row r="482" spans="1:7" x14ac:dyDescent="0.25">
      <c r="A482" s="31"/>
      <c r="B482" s="31"/>
      <c r="C48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82" s="5"/>
      <c r="F482" s="11">
        <f>IF(Tableau1[[#This Row],[Nature (Biocontrôle ou autre)]]="Biocontrôle",Tableau1[[#This Row],[Chiffre d''affaire HT]]*Taux!$B$2,Tableau1[[#This Row],[Chiffre d''affaire HT]]*Taux!$B$1)</f>
        <v>0</v>
      </c>
      <c r="G482" s="11">
        <f>IF(Tableau1[[#This Row],[Montant de la Taxe ]]&lt;100,0,Tableau1[[#This Row],[Montant de la Taxe ]])</f>
        <v>0</v>
      </c>
    </row>
    <row r="483" spans="1:7" x14ac:dyDescent="0.25">
      <c r="A483" s="31"/>
      <c r="B483" s="31"/>
      <c r="C48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83" s="5"/>
      <c r="F483" s="11">
        <f>IF(Tableau1[[#This Row],[Nature (Biocontrôle ou autre)]]="Biocontrôle",Tableau1[[#This Row],[Chiffre d''affaire HT]]*Taux!$B$2,Tableau1[[#This Row],[Chiffre d''affaire HT]]*Taux!$B$1)</f>
        <v>0</v>
      </c>
      <c r="G483" s="11">
        <f>IF(Tableau1[[#This Row],[Montant de la Taxe ]]&lt;100,0,Tableau1[[#This Row],[Montant de la Taxe ]])</f>
        <v>0</v>
      </c>
    </row>
    <row r="484" spans="1:7" x14ac:dyDescent="0.25">
      <c r="A484" s="31"/>
      <c r="B484" s="31"/>
      <c r="C48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84" s="5"/>
      <c r="F484" s="11">
        <f>IF(Tableau1[[#This Row],[Nature (Biocontrôle ou autre)]]="Biocontrôle",Tableau1[[#This Row],[Chiffre d''affaire HT]]*Taux!$B$2,Tableau1[[#This Row],[Chiffre d''affaire HT]]*Taux!$B$1)</f>
        <v>0</v>
      </c>
      <c r="G484" s="11">
        <f>IF(Tableau1[[#This Row],[Montant de la Taxe ]]&lt;100,0,Tableau1[[#This Row],[Montant de la Taxe ]])</f>
        <v>0</v>
      </c>
    </row>
    <row r="485" spans="1:7" x14ac:dyDescent="0.25">
      <c r="A485" s="31"/>
      <c r="B485" s="31"/>
      <c r="C48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85" s="5"/>
      <c r="F485" s="11">
        <f>IF(Tableau1[[#This Row],[Nature (Biocontrôle ou autre)]]="Biocontrôle",Tableau1[[#This Row],[Chiffre d''affaire HT]]*Taux!$B$2,Tableau1[[#This Row],[Chiffre d''affaire HT]]*Taux!$B$1)</f>
        <v>0</v>
      </c>
      <c r="G485" s="11">
        <f>IF(Tableau1[[#This Row],[Montant de la Taxe ]]&lt;100,0,Tableau1[[#This Row],[Montant de la Taxe ]])</f>
        <v>0</v>
      </c>
    </row>
    <row r="486" spans="1:7" x14ac:dyDescent="0.25">
      <c r="A486" s="31"/>
      <c r="B486" s="31"/>
      <c r="C48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86" s="5"/>
      <c r="F486" s="11">
        <f>IF(Tableau1[[#This Row],[Nature (Biocontrôle ou autre)]]="Biocontrôle",Tableau1[[#This Row],[Chiffre d''affaire HT]]*Taux!$B$2,Tableau1[[#This Row],[Chiffre d''affaire HT]]*Taux!$B$1)</f>
        <v>0</v>
      </c>
      <c r="G486" s="11">
        <f>IF(Tableau1[[#This Row],[Montant de la Taxe ]]&lt;100,0,Tableau1[[#This Row],[Montant de la Taxe ]])</f>
        <v>0</v>
      </c>
    </row>
    <row r="487" spans="1:7" x14ac:dyDescent="0.25">
      <c r="A487" s="31"/>
      <c r="B487" s="31"/>
      <c r="C48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87" s="5"/>
      <c r="F487" s="11">
        <f>IF(Tableau1[[#This Row],[Nature (Biocontrôle ou autre)]]="Biocontrôle",Tableau1[[#This Row],[Chiffre d''affaire HT]]*Taux!$B$2,Tableau1[[#This Row],[Chiffre d''affaire HT]]*Taux!$B$1)</f>
        <v>0</v>
      </c>
      <c r="G487" s="11">
        <f>IF(Tableau1[[#This Row],[Montant de la Taxe ]]&lt;100,0,Tableau1[[#This Row],[Montant de la Taxe ]])</f>
        <v>0</v>
      </c>
    </row>
    <row r="488" spans="1:7" x14ac:dyDescent="0.25">
      <c r="A488" s="31"/>
      <c r="B488" s="31"/>
      <c r="C48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88" s="5"/>
      <c r="F488" s="11">
        <f>IF(Tableau1[[#This Row],[Nature (Biocontrôle ou autre)]]="Biocontrôle",Tableau1[[#This Row],[Chiffre d''affaire HT]]*Taux!$B$2,Tableau1[[#This Row],[Chiffre d''affaire HT]]*Taux!$B$1)</f>
        <v>0</v>
      </c>
      <c r="G488" s="11">
        <f>IF(Tableau1[[#This Row],[Montant de la Taxe ]]&lt;100,0,Tableau1[[#This Row],[Montant de la Taxe ]])</f>
        <v>0</v>
      </c>
    </row>
    <row r="489" spans="1:7" x14ac:dyDescent="0.25">
      <c r="A489" s="31"/>
      <c r="B489" s="31"/>
      <c r="C48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89" s="5"/>
      <c r="F489" s="11">
        <f>IF(Tableau1[[#This Row],[Nature (Biocontrôle ou autre)]]="Biocontrôle",Tableau1[[#This Row],[Chiffre d''affaire HT]]*Taux!$B$2,Tableau1[[#This Row],[Chiffre d''affaire HT]]*Taux!$B$1)</f>
        <v>0</v>
      </c>
      <c r="G489" s="11">
        <f>IF(Tableau1[[#This Row],[Montant de la Taxe ]]&lt;100,0,Tableau1[[#This Row],[Montant de la Taxe ]])</f>
        <v>0</v>
      </c>
    </row>
    <row r="490" spans="1:7" x14ac:dyDescent="0.25">
      <c r="A490" s="31"/>
      <c r="B490" s="31"/>
      <c r="C49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90" s="5"/>
      <c r="F490" s="11">
        <f>IF(Tableau1[[#This Row],[Nature (Biocontrôle ou autre)]]="Biocontrôle",Tableau1[[#This Row],[Chiffre d''affaire HT]]*Taux!$B$2,Tableau1[[#This Row],[Chiffre d''affaire HT]]*Taux!$B$1)</f>
        <v>0</v>
      </c>
      <c r="G490" s="11">
        <f>IF(Tableau1[[#This Row],[Montant de la Taxe ]]&lt;100,0,Tableau1[[#This Row],[Montant de la Taxe ]])</f>
        <v>0</v>
      </c>
    </row>
    <row r="491" spans="1:7" x14ac:dyDescent="0.25">
      <c r="A491" s="31"/>
      <c r="B491" s="31"/>
      <c r="C49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91" s="5"/>
      <c r="F491" s="11">
        <f>IF(Tableau1[[#This Row],[Nature (Biocontrôle ou autre)]]="Biocontrôle",Tableau1[[#This Row],[Chiffre d''affaire HT]]*Taux!$B$2,Tableau1[[#This Row],[Chiffre d''affaire HT]]*Taux!$B$1)</f>
        <v>0</v>
      </c>
      <c r="G491" s="11">
        <f>IF(Tableau1[[#This Row],[Montant de la Taxe ]]&lt;100,0,Tableau1[[#This Row],[Montant de la Taxe ]])</f>
        <v>0</v>
      </c>
    </row>
    <row r="492" spans="1:7" x14ac:dyDescent="0.25">
      <c r="A492" s="31"/>
      <c r="B492" s="31"/>
      <c r="C49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92" s="5"/>
      <c r="F492" s="11">
        <f>IF(Tableau1[[#This Row],[Nature (Biocontrôle ou autre)]]="Biocontrôle",Tableau1[[#This Row],[Chiffre d''affaire HT]]*Taux!$B$2,Tableau1[[#This Row],[Chiffre d''affaire HT]]*Taux!$B$1)</f>
        <v>0</v>
      </c>
      <c r="G492" s="11">
        <f>IF(Tableau1[[#This Row],[Montant de la Taxe ]]&lt;100,0,Tableau1[[#This Row],[Montant de la Taxe ]])</f>
        <v>0</v>
      </c>
    </row>
    <row r="493" spans="1:7" x14ac:dyDescent="0.25">
      <c r="A493" s="31"/>
      <c r="B493" s="31"/>
      <c r="C49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93" s="5"/>
      <c r="F493" s="11">
        <f>IF(Tableau1[[#This Row],[Nature (Biocontrôle ou autre)]]="Biocontrôle",Tableau1[[#This Row],[Chiffre d''affaire HT]]*Taux!$B$2,Tableau1[[#This Row],[Chiffre d''affaire HT]]*Taux!$B$1)</f>
        <v>0</v>
      </c>
      <c r="G493" s="11">
        <f>IF(Tableau1[[#This Row],[Montant de la Taxe ]]&lt;100,0,Tableau1[[#This Row],[Montant de la Taxe ]])</f>
        <v>0</v>
      </c>
    </row>
    <row r="494" spans="1:7" x14ac:dyDescent="0.25">
      <c r="A494" s="31"/>
      <c r="B494" s="31"/>
      <c r="C49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94" s="5"/>
      <c r="F494" s="11">
        <f>IF(Tableau1[[#This Row],[Nature (Biocontrôle ou autre)]]="Biocontrôle",Tableau1[[#This Row],[Chiffre d''affaire HT]]*Taux!$B$2,Tableau1[[#This Row],[Chiffre d''affaire HT]]*Taux!$B$1)</f>
        <v>0</v>
      </c>
      <c r="G494" s="11">
        <f>IF(Tableau1[[#This Row],[Montant de la Taxe ]]&lt;100,0,Tableau1[[#This Row],[Montant de la Taxe ]])</f>
        <v>0</v>
      </c>
    </row>
    <row r="495" spans="1:7" x14ac:dyDescent="0.25">
      <c r="A495" s="31"/>
      <c r="B495" s="31"/>
      <c r="C49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95" s="5"/>
      <c r="F495" s="11">
        <f>IF(Tableau1[[#This Row],[Nature (Biocontrôle ou autre)]]="Biocontrôle",Tableau1[[#This Row],[Chiffre d''affaire HT]]*Taux!$B$2,Tableau1[[#This Row],[Chiffre d''affaire HT]]*Taux!$B$1)</f>
        <v>0</v>
      </c>
      <c r="G495" s="11">
        <f>IF(Tableau1[[#This Row],[Montant de la Taxe ]]&lt;100,0,Tableau1[[#This Row],[Montant de la Taxe ]])</f>
        <v>0</v>
      </c>
    </row>
    <row r="496" spans="1:7" x14ac:dyDescent="0.25">
      <c r="A496" s="31"/>
      <c r="B496" s="31"/>
      <c r="C49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96" s="5"/>
      <c r="F496" s="11">
        <f>IF(Tableau1[[#This Row],[Nature (Biocontrôle ou autre)]]="Biocontrôle",Tableau1[[#This Row],[Chiffre d''affaire HT]]*Taux!$B$2,Tableau1[[#This Row],[Chiffre d''affaire HT]]*Taux!$B$1)</f>
        <v>0</v>
      </c>
      <c r="G496" s="11">
        <f>IF(Tableau1[[#This Row],[Montant de la Taxe ]]&lt;100,0,Tableau1[[#This Row],[Montant de la Taxe ]])</f>
        <v>0</v>
      </c>
    </row>
    <row r="497" spans="1:7" x14ac:dyDescent="0.25">
      <c r="A497" s="31"/>
      <c r="B497" s="31"/>
      <c r="C49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97" s="5"/>
      <c r="F497" s="11">
        <f>IF(Tableau1[[#This Row],[Nature (Biocontrôle ou autre)]]="Biocontrôle",Tableau1[[#This Row],[Chiffre d''affaire HT]]*Taux!$B$2,Tableau1[[#This Row],[Chiffre d''affaire HT]]*Taux!$B$1)</f>
        <v>0</v>
      </c>
      <c r="G497" s="11">
        <f>IF(Tableau1[[#This Row],[Montant de la Taxe ]]&lt;100,0,Tableau1[[#This Row],[Montant de la Taxe ]])</f>
        <v>0</v>
      </c>
    </row>
    <row r="498" spans="1:7" x14ac:dyDescent="0.25">
      <c r="A498" s="31"/>
      <c r="B498" s="31"/>
      <c r="C49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98" s="5"/>
      <c r="F498" s="11">
        <f>IF(Tableau1[[#This Row],[Nature (Biocontrôle ou autre)]]="Biocontrôle",Tableau1[[#This Row],[Chiffre d''affaire HT]]*Taux!$B$2,Tableau1[[#This Row],[Chiffre d''affaire HT]]*Taux!$B$1)</f>
        <v>0</v>
      </c>
      <c r="G498" s="11">
        <f>IF(Tableau1[[#This Row],[Montant de la Taxe ]]&lt;100,0,Tableau1[[#This Row],[Montant de la Taxe ]])</f>
        <v>0</v>
      </c>
    </row>
    <row r="499" spans="1:7" x14ac:dyDescent="0.25">
      <c r="A499" s="31"/>
      <c r="B499" s="31"/>
      <c r="C49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499" s="5"/>
      <c r="F499" s="11">
        <f>IF(Tableau1[[#This Row],[Nature (Biocontrôle ou autre)]]="Biocontrôle",Tableau1[[#This Row],[Chiffre d''affaire HT]]*Taux!$B$2,Tableau1[[#This Row],[Chiffre d''affaire HT]]*Taux!$B$1)</f>
        <v>0</v>
      </c>
      <c r="G499" s="11">
        <f>IF(Tableau1[[#This Row],[Montant de la Taxe ]]&lt;100,0,Tableau1[[#This Row],[Montant de la Taxe ]])</f>
        <v>0</v>
      </c>
    </row>
    <row r="500" spans="1:7" x14ac:dyDescent="0.25">
      <c r="A500" s="31"/>
      <c r="B500" s="31"/>
      <c r="C50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00" s="5"/>
      <c r="F500" s="11">
        <f>IF(Tableau1[[#This Row],[Nature (Biocontrôle ou autre)]]="Biocontrôle",Tableau1[[#This Row],[Chiffre d''affaire HT]]*Taux!$B$2,Tableau1[[#This Row],[Chiffre d''affaire HT]]*Taux!$B$1)</f>
        <v>0</v>
      </c>
      <c r="G500" s="11">
        <f>IF(Tableau1[[#This Row],[Montant de la Taxe ]]&lt;100,0,Tableau1[[#This Row],[Montant de la Taxe ]])</f>
        <v>0</v>
      </c>
    </row>
    <row r="501" spans="1:7" x14ac:dyDescent="0.25">
      <c r="A501" s="31"/>
      <c r="B501" s="31"/>
      <c r="C50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01" s="5"/>
      <c r="F501" s="11">
        <f>IF(Tableau1[[#This Row],[Nature (Biocontrôle ou autre)]]="Biocontrôle",Tableau1[[#This Row],[Chiffre d''affaire HT]]*Taux!$B$2,Tableau1[[#This Row],[Chiffre d''affaire HT]]*Taux!$B$1)</f>
        <v>0</v>
      </c>
      <c r="G501" s="11">
        <f>IF(Tableau1[[#This Row],[Montant de la Taxe ]]&lt;100,0,Tableau1[[#This Row],[Montant de la Taxe ]])</f>
        <v>0</v>
      </c>
    </row>
    <row r="502" spans="1:7" x14ac:dyDescent="0.25">
      <c r="A502" s="31"/>
      <c r="B502" s="31"/>
      <c r="C50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02" s="5"/>
      <c r="F502" s="11">
        <f>IF(Tableau1[[#This Row],[Nature (Biocontrôle ou autre)]]="Biocontrôle",Tableau1[[#This Row],[Chiffre d''affaire HT]]*Taux!$B$2,Tableau1[[#This Row],[Chiffre d''affaire HT]]*Taux!$B$1)</f>
        <v>0</v>
      </c>
      <c r="G502" s="11">
        <f>IF(Tableau1[[#This Row],[Montant de la Taxe ]]&lt;100,0,Tableau1[[#This Row],[Montant de la Taxe ]])</f>
        <v>0</v>
      </c>
    </row>
    <row r="503" spans="1:7" x14ac:dyDescent="0.25">
      <c r="A503" s="31"/>
      <c r="B503" s="31"/>
      <c r="C50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03" s="5"/>
      <c r="F503" s="11">
        <f>IF(Tableau1[[#This Row],[Nature (Biocontrôle ou autre)]]="Biocontrôle",Tableau1[[#This Row],[Chiffre d''affaire HT]]*Taux!$B$2,Tableau1[[#This Row],[Chiffre d''affaire HT]]*Taux!$B$1)</f>
        <v>0</v>
      </c>
      <c r="G503" s="11">
        <f>IF(Tableau1[[#This Row],[Montant de la Taxe ]]&lt;100,0,Tableau1[[#This Row],[Montant de la Taxe ]])</f>
        <v>0</v>
      </c>
    </row>
    <row r="504" spans="1:7" x14ac:dyDescent="0.25">
      <c r="A504" s="31"/>
      <c r="B504" s="31"/>
      <c r="C50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04" s="5"/>
      <c r="F504" s="11">
        <f>IF(Tableau1[[#This Row],[Nature (Biocontrôle ou autre)]]="Biocontrôle",Tableau1[[#This Row],[Chiffre d''affaire HT]]*Taux!$B$2,Tableau1[[#This Row],[Chiffre d''affaire HT]]*Taux!$B$1)</f>
        <v>0</v>
      </c>
      <c r="G504" s="11">
        <f>IF(Tableau1[[#This Row],[Montant de la Taxe ]]&lt;100,0,Tableau1[[#This Row],[Montant de la Taxe ]])</f>
        <v>0</v>
      </c>
    </row>
    <row r="505" spans="1:7" x14ac:dyDescent="0.25">
      <c r="A505" s="31"/>
      <c r="B505" s="31"/>
      <c r="C50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05" s="5"/>
      <c r="F505" s="11">
        <f>IF(Tableau1[[#This Row],[Nature (Biocontrôle ou autre)]]="Biocontrôle",Tableau1[[#This Row],[Chiffre d''affaire HT]]*Taux!$B$2,Tableau1[[#This Row],[Chiffre d''affaire HT]]*Taux!$B$1)</f>
        <v>0</v>
      </c>
      <c r="G505" s="11">
        <f>IF(Tableau1[[#This Row],[Montant de la Taxe ]]&lt;100,0,Tableau1[[#This Row],[Montant de la Taxe ]])</f>
        <v>0</v>
      </c>
    </row>
    <row r="506" spans="1:7" x14ac:dyDescent="0.25">
      <c r="A506" s="31"/>
      <c r="B506" s="31"/>
      <c r="C50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06" s="5"/>
      <c r="F506" s="11">
        <f>IF(Tableau1[[#This Row],[Nature (Biocontrôle ou autre)]]="Biocontrôle",Tableau1[[#This Row],[Chiffre d''affaire HT]]*Taux!$B$2,Tableau1[[#This Row],[Chiffre d''affaire HT]]*Taux!$B$1)</f>
        <v>0</v>
      </c>
      <c r="G506" s="11">
        <f>IF(Tableau1[[#This Row],[Montant de la Taxe ]]&lt;100,0,Tableau1[[#This Row],[Montant de la Taxe ]])</f>
        <v>0</v>
      </c>
    </row>
    <row r="507" spans="1:7" x14ac:dyDescent="0.25">
      <c r="A507" s="31"/>
      <c r="B507" s="31"/>
      <c r="C50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07" s="5"/>
      <c r="F507" s="11">
        <f>IF(Tableau1[[#This Row],[Nature (Biocontrôle ou autre)]]="Biocontrôle",Tableau1[[#This Row],[Chiffre d''affaire HT]]*Taux!$B$2,Tableau1[[#This Row],[Chiffre d''affaire HT]]*Taux!$B$1)</f>
        <v>0</v>
      </c>
      <c r="G507" s="11">
        <f>IF(Tableau1[[#This Row],[Montant de la Taxe ]]&lt;100,0,Tableau1[[#This Row],[Montant de la Taxe ]])</f>
        <v>0</v>
      </c>
    </row>
    <row r="508" spans="1:7" x14ac:dyDescent="0.25">
      <c r="A508" s="31"/>
      <c r="B508" s="31"/>
      <c r="C50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08" s="5"/>
      <c r="F508" s="11">
        <f>IF(Tableau1[[#This Row],[Nature (Biocontrôle ou autre)]]="Biocontrôle",Tableau1[[#This Row],[Chiffre d''affaire HT]]*Taux!$B$2,Tableau1[[#This Row],[Chiffre d''affaire HT]]*Taux!$B$1)</f>
        <v>0</v>
      </c>
      <c r="G508" s="11">
        <f>IF(Tableau1[[#This Row],[Montant de la Taxe ]]&lt;100,0,Tableau1[[#This Row],[Montant de la Taxe ]])</f>
        <v>0</v>
      </c>
    </row>
    <row r="509" spans="1:7" x14ac:dyDescent="0.25">
      <c r="A509" s="31"/>
      <c r="B509" s="31"/>
      <c r="C50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09" s="5"/>
      <c r="F509" s="11">
        <f>IF(Tableau1[[#This Row],[Nature (Biocontrôle ou autre)]]="Biocontrôle",Tableau1[[#This Row],[Chiffre d''affaire HT]]*Taux!$B$2,Tableau1[[#This Row],[Chiffre d''affaire HT]]*Taux!$B$1)</f>
        <v>0</v>
      </c>
      <c r="G509" s="11">
        <f>IF(Tableau1[[#This Row],[Montant de la Taxe ]]&lt;100,0,Tableau1[[#This Row],[Montant de la Taxe ]])</f>
        <v>0</v>
      </c>
    </row>
    <row r="510" spans="1:7" x14ac:dyDescent="0.25">
      <c r="A510" s="31"/>
      <c r="B510" s="31"/>
      <c r="C51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10" s="5"/>
      <c r="F510" s="11">
        <f>IF(Tableau1[[#This Row],[Nature (Biocontrôle ou autre)]]="Biocontrôle",Tableau1[[#This Row],[Chiffre d''affaire HT]]*Taux!$B$2,Tableau1[[#This Row],[Chiffre d''affaire HT]]*Taux!$B$1)</f>
        <v>0</v>
      </c>
      <c r="G510" s="11">
        <f>IF(Tableau1[[#This Row],[Montant de la Taxe ]]&lt;100,0,Tableau1[[#This Row],[Montant de la Taxe ]])</f>
        <v>0</v>
      </c>
    </row>
    <row r="511" spans="1:7" x14ac:dyDescent="0.25">
      <c r="A511" s="31"/>
      <c r="B511" s="31"/>
      <c r="C51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11" s="5"/>
      <c r="F511" s="11">
        <f>IF(Tableau1[[#This Row],[Nature (Biocontrôle ou autre)]]="Biocontrôle",Tableau1[[#This Row],[Chiffre d''affaire HT]]*Taux!$B$2,Tableau1[[#This Row],[Chiffre d''affaire HT]]*Taux!$B$1)</f>
        <v>0</v>
      </c>
      <c r="G511" s="11">
        <f>IF(Tableau1[[#This Row],[Montant de la Taxe ]]&lt;100,0,Tableau1[[#This Row],[Montant de la Taxe ]])</f>
        <v>0</v>
      </c>
    </row>
    <row r="512" spans="1:7" x14ac:dyDescent="0.25">
      <c r="A512" s="31"/>
      <c r="B512" s="31"/>
      <c r="C51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12" s="5"/>
      <c r="F512" s="11">
        <f>IF(Tableau1[[#This Row],[Nature (Biocontrôle ou autre)]]="Biocontrôle",Tableau1[[#This Row],[Chiffre d''affaire HT]]*Taux!$B$2,Tableau1[[#This Row],[Chiffre d''affaire HT]]*Taux!$B$1)</f>
        <v>0</v>
      </c>
      <c r="G512" s="11">
        <f>IF(Tableau1[[#This Row],[Montant de la Taxe ]]&lt;100,0,Tableau1[[#This Row],[Montant de la Taxe ]])</f>
        <v>0</v>
      </c>
    </row>
    <row r="513" spans="1:7" x14ac:dyDescent="0.25">
      <c r="A513" s="31"/>
      <c r="B513" s="31"/>
      <c r="C51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13" s="5"/>
      <c r="F513" s="11">
        <f>IF(Tableau1[[#This Row],[Nature (Biocontrôle ou autre)]]="Biocontrôle",Tableau1[[#This Row],[Chiffre d''affaire HT]]*Taux!$B$2,Tableau1[[#This Row],[Chiffre d''affaire HT]]*Taux!$B$1)</f>
        <v>0</v>
      </c>
      <c r="G513" s="11">
        <f>IF(Tableau1[[#This Row],[Montant de la Taxe ]]&lt;100,0,Tableau1[[#This Row],[Montant de la Taxe ]])</f>
        <v>0</v>
      </c>
    </row>
    <row r="514" spans="1:7" x14ac:dyDescent="0.25">
      <c r="A514" s="31"/>
      <c r="B514" s="31"/>
      <c r="C51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14" s="5"/>
      <c r="F514" s="11">
        <f>IF(Tableau1[[#This Row],[Nature (Biocontrôle ou autre)]]="Biocontrôle",Tableau1[[#This Row],[Chiffre d''affaire HT]]*Taux!$B$2,Tableau1[[#This Row],[Chiffre d''affaire HT]]*Taux!$B$1)</f>
        <v>0</v>
      </c>
      <c r="G514" s="11">
        <f>IF(Tableau1[[#This Row],[Montant de la Taxe ]]&lt;100,0,Tableau1[[#This Row],[Montant de la Taxe ]])</f>
        <v>0</v>
      </c>
    </row>
    <row r="515" spans="1:7" x14ac:dyDescent="0.25">
      <c r="A515" s="31"/>
      <c r="B515" s="31"/>
      <c r="C51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15" s="5"/>
      <c r="F515" s="11">
        <f>IF(Tableau1[[#This Row],[Nature (Biocontrôle ou autre)]]="Biocontrôle",Tableau1[[#This Row],[Chiffre d''affaire HT]]*Taux!$B$2,Tableau1[[#This Row],[Chiffre d''affaire HT]]*Taux!$B$1)</f>
        <v>0</v>
      </c>
      <c r="G515" s="11">
        <f>IF(Tableau1[[#This Row],[Montant de la Taxe ]]&lt;100,0,Tableau1[[#This Row],[Montant de la Taxe ]])</f>
        <v>0</v>
      </c>
    </row>
    <row r="516" spans="1:7" x14ac:dyDescent="0.25">
      <c r="A516" s="31"/>
      <c r="B516" s="31"/>
      <c r="C51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16" s="5"/>
      <c r="F516" s="11">
        <f>IF(Tableau1[[#This Row],[Nature (Biocontrôle ou autre)]]="Biocontrôle",Tableau1[[#This Row],[Chiffre d''affaire HT]]*Taux!$B$2,Tableau1[[#This Row],[Chiffre d''affaire HT]]*Taux!$B$1)</f>
        <v>0</v>
      </c>
      <c r="G516" s="11">
        <f>IF(Tableau1[[#This Row],[Montant de la Taxe ]]&lt;100,0,Tableau1[[#This Row],[Montant de la Taxe ]])</f>
        <v>0</v>
      </c>
    </row>
    <row r="517" spans="1:7" x14ac:dyDescent="0.25">
      <c r="A517" s="31"/>
      <c r="B517" s="31"/>
      <c r="C51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17" s="5"/>
      <c r="F517" s="11">
        <f>IF(Tableau1[[#This Row],[Nature (Biocontrôle ou autre)]]="Biocontrôle",Tableau1[[#This Row],[Chiffre d''affaire HT]]*Taux!$B$2,Tableau1[[#This Row],[Chiffre d''affaire HT]]*Taux!$B$1)</f>
        <v>0</v>
      </c>
      <c r="G517" s="11">
        <f>IF(Tableau1[[#This Row],[Montant de la Taxe ]]&lt;100,0,Tableau1[[#This Row],[Montant de la Taxe ]])</f>
        <v>0</v>
      </c>
    </row>
    <row r="518" spans="1:7" x14ac:dyDescent="0.25">
      <c r="A518" s="31"/>
      <c r="B518" s="31"/>
      <c r="C51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18" s="5"/>
      <c r="F518" s="11">
        <f>IF(Tableau1[[#This Row],[Nature (Biocontrôle ou autre)]]="Biocontrôle",Tableau1[[#This Row],[Chiffre d''affaire HT]]*Taux!$B$2,Tableau1[[#This Row],[Chiffre d''affaire HT]]*Taux!$B$1)</f>
        <v>0</v>
      </c>
      <c r="G518" s="11">
        <f>IF(Tableau1[[#This Row],[Montant de la Taxe ]]&lt;100,0,Tableau1[[#This Row],[Montant de la Taxe ]])</f>
        <v>0</v>
      </c>
    </row>
    <row r="519" spans="1:7" x14ac:dyDescent="0.25">
      <c r="A519" s="31"/>
      <c r="B519" s="31"/>
      <c r="C51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19" s="5"/>
      <c r="F519" s="11">
        <f>IF(Tableau1[[#This Row],[Nature (Biocontrôle ou autre)]]="Biocontrôle",Tableau1[[#This Row],[Chiffre d''affaire HT]]*Taux!$B$2,Tableau1[[#This Row],[Chiffre d''affaire HT]]*Taux!$B$1)</f>
        <v>0</v>
      </c>
      <c r="G519" s="11">
        <f>IF(Tableau1[[#This Row],[Montant de la Taxe ]]&lt;100,0,Tableau1[[#This Row],[Montant de la Taxe ]])</f>
        <v>0</v>
      </c>
    </row>
    <row r="520" spans="1:7" x14ac:dyDescent="0.25">
      <c r="A520" s="31"/>
      <c r="B520" s="31"/>
      <c r="C52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20" s="5"/>
      <c r="F520" s="11">
        <f>IF(Tableau1[[#This Row],[Nature (Biocontrôle ou autre)]]="Biocontrôle",Tableau1[[#This Row],[Chiffre d''affaire HT]]*Taux!$B$2,Tableau1[[#This Row],[Chiffre d''affaire HT]]*Taux!$B$1)</f>
        <v>0</v>
      </c>
      <c r="G520" s="11">
        <f>IF(Tableau1[[#This Row],[Montant de la Taxe ]]&lt;100,0,Tableau1[[#This Row],[Montant de la Taxe ]])</f>
        <v>0</v>
      </c>
    </row>
    <row r="521" spans="1:7" x14ac:dyDescent="0.25">
      <c r="A521" s="31"/>
      <c r="B521" s="31"/>
      <c r="C52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21" s="5"/>
      <c r="F521" s="11">
        <f>IF(Tableau1[[#This Row],[Nature (Biocontrôle ou autre)]]="Biocontrôle",Tableau1[[#This Row],[Chiffre d''affaire HT]]*Taux!$B$2,Tableau1[[#This Row],[Chiffre d''affaire HT]]*Taux!$B$1)</f>
        <v>0</v>
      </c>
      <c r="G521" s="11">
        <f>IF(Tableau1[[#This Row],[Montant de la Taxe ]]&lt;100,0,Tableau1[[#This Row],[Montant de la Taxe ]])</f>
        <v>0</v>
      </c>
    </row>
    <row r="522" spans="1:7" x14ac:dyDescent="0.25">
      <c r="A522" s="31"/>
      <c r="B522" s="31"/>
      <c r="C52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22" s="5"/>
      <c r="F522" s="11">
        <f>IF(Tableau1[[#This Row],[Nature (Biocontrôle ou autre)]]="Biocontrôle",Tableau1[[#This Row],[Chiffre d''affaire HT]]*Taux!$B$2,Tableau1[[#This Row],[Chiffre d''affaire HT]]*Taux!$B$1)</f>
        <v>0</v>
      </c>
      <c r="G522" s="11">
        <f>IF(Tableau1[[#This Row],[Montant de la Taxe ]]&lt;100,0,Tableau1[[#This Row],[Montant de la Taxe ]])</f>
        <v>0</v>
      </c>
    </row>
    <row r="523" spans="1:7" x14ac:dyDescent="0.25">
      <c r="A523" s="31"/>
      <c r="B523" s="31"/>
      <c r="C52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23" s="5"/>
      <c r="F523" s="11">
        <f>IF(Tableau1[[#This Row],[Nature (Biocontrôle ou autre)]]="Biocontrôle",Tableau1[[#This Row],[Chiffre d''affaire HT]]*Taux!$B$2,Tableau1[[#This Row],[Chiffre d''affaire HT]]*Taux!$B$1)</f>
        <v>0</v>
      </c>
      <c r="G523" s="11">
        <f>IF(Tableau1[[#This Row],[Montant de la Taxe ]]&lt;100,0,Tableau1[[#This Row],[Montant de la Taxe ]])</f>
        <v>0</v>
      </c>
    </row>
    <row r="524" spans="1:7" x14ac:dyDescent="0.25">
      <c r="A524" s="31"/>
      <c r="B524" s="31"/>
      <c r="C52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24" s="5"/>
      <c r="F524" s="11">
        <f>IF(Tableau1[[#This Row],[Nature (Biocontrôle ou autre)]]="Biocontrôle",Tableau1[[#This Row],[Chiffre d''affaire HT]]*Taux!$B$2,Tableau1[[#This Row],[Chiffre d''affaire HT]]*Taux!$B$1)</f>
        <v>0</v>
      </c>
      <c r="G524" s="11">
        <f>IF(Tableau1[[#This Row],[Montant de la Taxe ]]&lt;100,0,Tableau1[[#This Row],[Montant de la Taxe ]])</f>
        <v>0</v>
      </c>
    </row>
    <row r="525" spans="1:7" x14ac:dyDescent="0.25">
      <c r="A525" s="31"/>
      <c r="B525" s="31"/>
      <c r="C52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25" s="5"/>
      <c r="F525" s="11">
        <f>IF(Tableau1[[#This Row],[Nature (Biocontrôle ou autre)]]="Biocontrôle",Tableau1[[#This Row],[Chiffre d''affaire HT]]*Taux!$B$2,Tableau1[[#This Row],[Chiffre d''affaire HT]]*Taux!$B$1)</f>
        <v>0</v>
      </c>
      <c r="G525" s="11">
        <f>IF(Tableau1[[#This Row],[Montant de la Taxe ]]&lt;100,0,Tableau1[[#This Row],[Montant de la Taxe ]])</f>
        <v>0</v>
      </c>
    </row>
    <row r="526" spans="1:7" x14ac:dyDescent="0.25">
      <c r="A526" s="31"/>
      <c r="B526" s="31"/>
      <c r="C52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26" s="5"/>
      <c r="F526" s="11">
        <f>IF(Tableau1[[#This Row],[Nature (Biocontrôle ou autre)]]="Biocontrôle",Tableau1[[#This Row],[Chiffre d''affaire HT]]*Taux!$B$2,Tableau1[[#This Row],[Chiffre d''affaire HT]]*Taux!$B$1)</f>
        <v>0</v>
      </c>
      <c r="G526" s="11">
        <f>IF(Tableau1[[#This Row],[Montant de la Taxe ]]&lt;100,0,Tableau1[[#This Row],[Montant de la Taxe ]])</f>
        <v>0</v>
      </c>
    </row>
    <row r="527" spans="1:7" x14ac:dyDescent="0.25">
      <c r="A527" s="31"/>
      <c r="B527" s="31"/>
      <c r="C52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27" s="5"/>
      <c r="F527" s="11">
        <f>IF(Tableau1[[#This Row],[Nature (Biocontrôle ou autre)]]="Biocontrôle",Tableau1[[#This Row],[Chiffre d''affaire HT]]*Taux!$B$2,Tableau1[[#This Row],[Chiffre d''affaire HT]]*Taux!$B$1)</f>
        <v>0</v>
      </c>
      <c r="G527" s="11">
        <f>IF(Tableau1[[#This Row],[Montant de la Taxe ]]&lt;100,0,Tableau1[[#This Row],[Montant de la Taxe ]])</f>
        <v>0</v>
      </c>
    </row>
    <row r="528" spans="1:7" x14ac:dyDescent="0.25">
      <c r="A528" s="31"/>
      <c r="B528" s="31"/>
      <c r="C52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28" s="5"/>
      <c r="F528" s="11">
        <f>IF(Tableau1[[#This Row],[Nature (Biocontrôle ou autre)]]="Biocontrôle",Tableau1[[#This Row],[Chiffre d''affaire HT]]*Taux!$B$2,Tableau1[[#This Row],[Chiffre d''affaire HT]]*Taux!$B$1)</f>
        <v>0</v>
      </c>
      <c r="G528" s="11">
        <f>IF(Tableau1[[#This Row],[Montant de la Taxe ]]&lt;100,0,Tableau1[[#This Row],[Montant de la Taxe ]])</f>
        <v>0</v>
      </c>
    </row>
    <row r="529" spans="1:7" x14ac:dyDescent="0.25">
      <c r="A529" s="31"/>
      <c r="B529" s="31"/>
      <c r="C52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29" s="5"/>
      <c r="F529" s="11">
        <f>IF(Tableau1[[#This Row],[Nature (Biocontrôle ou autre)]]="Biocontrôle",Tableau1[[#This Row],[Chiffre d''affaire HT]]*Taux!$B$2,Tableau1[[#This Row],[Chiffre d''affaire HT]]*Taux!$B$1)</f>
        <v>0</v>
      </c>
      <c r="G529" s="11">
        <f>IF(Tableau1[[#This Row],[Montant de la Taxe ]]&lt;100,0,Tableau1[[#This Row],[Montant de la Taxe ]])</f>
        <v>0</v>
      </c>
    </row>
    <row r="530" spans="1:7" x14ac:dyDescent="0.25">
      <c r="A530" s="31"/>
      <c r="B530" s="31"/>
      <c r="C53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30" s="5"/>
      <c r="F530" s="11">
        <f>IF(Tableau1[[#This Row],[Nature (Biocontrôle ou autre)]]="Biocontrôle",Tableau1[[#This Row],[Chiffre d''affaire HT]]*Taux!$B$2,Tableau1[[#This Row],[Chiffre d''affaire HT]]*Taux!$B$1)</f>
        <v>0</v>
      </c>
      <c r="G530" s="11">
        <f>IF(Tableau1[[#This Row],[Montant de la Taxe ]]&lt;100,0,Tableau1[[#This Row],[Montant de la Taxe ]])</f>
        <v>0</v>
      </c>
    </row>
    <row r="531" spans="1:7" x14ac:dyDescent="0.25">
      <c r="A531" s="31"/>
      <c r="B531" s="31"/>
      <c r="C53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31" s="5"/>
      <c r="F531" s="11">
        <f>IF(Tableau1[[#This Row],[Nature (Biocontrôle ou autre)]]="Biocontrôle",Tableau1[[#This Row],[Chiffre d''affaire HT]]*Taux!$B$2,Tableau1[[#This Row],[Chiffre d''affaire HT]]*Taux!$B$1)</f>
        <v>0</v>
      </c>
      <c r="G531" s="11">
        <f>IF(Tableau1[[#This Row],[Montant de la Taxe ]]&lt;100,0,Tableau1[[#This Row],[Montant de la Taxe ]])</f>
        <v>0</v>
      </c>
    </row>
    <row r="532" spans="1:7" x14ac:dyDescent="0.25">
      <c r="A532" s="31"/>
      <c r="B532" s="31"/>
      <c r="C53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32" s="5"/>
      <c r="F532" s="11">
        <f>IF(Tableau1[[#This Row],[Nature (Biocontrôle ou autre)]]="Biocontrôle",Tableau1[[#This Row],[Chiffre d''affaire HT]]*Taux!$B$2,Tableau1[[#This Row],[Chiffre d''affaire HT]]*Taux!$B$1)</f>
        <v>0</v>
      </c>
      <c r="G532" s="11">
        <f>IF(Tableau1[[#This Row],[Montant de la Taxe ]]&lt;100,0,Tableau1[[#This Row],[Montant de la Taxe ]])</f>
        <v>0</v>
      </c>
    </row>
    <row r="533" spans="1:7" x14ac:dyDescent="0.25">
      <c r="A533" s="31"/>
      <c r="B533" s="31"/>
      <c r="C53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33" s="5"/>
      <c r="F533" s="11">
        <f>IF(Tableau1[[#This Row],[Nature (Biocontrôle ou autre)]]="Biocontrôle",Tableau1[[#This Row],[Chiffre d''affaire HT]]*Taux!$B$2,Tableau1[[#This Row],[Chiffre d''affaire HT]]*Taux!$B$1)</f>
        <v>0</v>
      </c>
      <c r="G533" s="11">
        <f>IF(Tableau1[[#This Row],[Montant de la Taxe ]]&lt;100,0,Tableau1[[#This Row],[Montant de la Taxe ]])</f>
        <v>0</v>
      </c>
    </row>
    <row r="534" spans="1:7" x14ac:dyDescent="0.25">
      <c r="A534" s="31"/>
      <c r="B534" s="31"/>
      <c r="C53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34" s="5"/>
      <c r="F534" s="11">
        <f>IF(Tableau1[[#This Row],[Nature (Biocontrôle ou autre)]]="Biocontrôle",Tableau1[[#This Row],[Chiffre d''affaire HT]]*Taux!$B$2,Tableau1[[#This Row],[Chiffre d''affaire HT]]*Taux!$B$1)</f>
        <v>0</v>
      </c>
      <c r="G534" s="11">
        <f>IF(Tableau1[[#This Row],[Montant de la Taxe ]]&lt;100,0,Tableau1[[#This Row],[Montant de la Taxe ]])</f>
        <v>0</v>
      </c>
    </row>
    <row r="535" spans="1:7" x14ac:dyDescent="0.25">
      <c r="A535" s="31"/>
      <c r="B535" s="31"/>
      <c r="C53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35" s="5"/>
      <c r="F535" s="11">
        <f>IF(Tableau1[[#This Row],[Nature (Biocontrôle ou autre)]]="Biocontrôle",Tableau1[[#This Row],[Chiffre d''affaire HT]]*Taux!$B$2,Tableau1[[#This Row],[Chiffre d''affaire HT]]*Taux!$B$1)</f>
        <v>0</v>
      </c>
      <c r="G535" s="11">
        <f>IF(Tableau1[[#This Row],[Montant de la Taxe ]]&lt;100,0,Tableau1[[#This Row],[Montant de la Taxe ]])</f>
        <v>0</v>
      </c>
    </row>
    <row r="536" spans="1:7" x14ac:dyDescent="0.25">
      <c r="A536" s="31"/>
      <c r="B536" s="31"/>
      <c r="C53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36" s="5"/>
      <c r="F536" s="11">
        <f>IF(Tableau1[[#This Row],[Nature (Biocontrôle ou autre)]]="Biocontrôle",Tableau1[[#This Row],[Chiffre d''affaire HT]]*Taux!$B$2,Tableau1[[#This Row],[Chiffre d''affaire HT]]*Taux!$B$1)</f>
        <v>0</v>
      </c>
      <c r="G536" s="11">
        <f>IF(Tableau1[[#This Row],[Montant de la Taxe ]]&lt;100,0,Tableau1[[#This Row],[Montant de la Taxe ]])</f>
        <v>0</v>
      </c>
    </row>
    <row r="537" spans="1:7" x14ac:dyDescent="0.25">
      <c r="A537" s="31"/>
      <c r="B537" s="31"/>
      <c r="C53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37" s="5"/>
      <c r="F537" s="11">
        <f>IF(Tableau1[[#This Row],[Nature (Biocontrôle ou autre)]]="Biocontrôle",Tableau1[[#This Row],[Chiffre d''affaire HT]]*Taux!$B$2,Tableau1[[#This Row],[Chiffre d''affaire HT]]*Taux!$B$1)</f>
        <v>0</v>
      </c>
      <c r="G537" s="11">
        <f>IF(Tableau1[[#This Row],[Montant de la Taxe ]]&lt;100,0,Tableau1[[#This Row],[Montant de la Taxe ]])</f>
        <v>0</v>
      </c>
    </row>
    <row r="538" spans="1:7" x14ac:dyDescent="0.25">
      <c r="A538" s="31"/>
      <c r="B538" s="31"/>
      <c r="C53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38" s="5"/>
      <c r="F538" s="11">
        <f>IF(Tableau1[[#This Row],[Nature (Biocontrôle ou autre)]]="Biocontrôle",Tableau1[[#This Row],[Chiffre d''affaire HT]]*Taux!$B$2,Tableau1[[#This Row],[Chiffre d''affaire HT]]*Taux!$B$1)</f>
        <v>0</v>
      </c>
      <c r="G538" s="11">
        <f>IF(Tableau1[[#This Row],[Montant de la Taxe ]]&lt;100,0,Tableau1[[#This Row],[Montant de la Taxe ]])</f>
        <v>0</v>
      </c>
    </row>
    <row r="539" spans="1:7" x14ac:dyDescent="0.25">
      <c r="A539" s="31"/>
      <c r="B539" s="31"/>
      <c r="C53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39" s="5"/>
      <c r="F539" s="11">
        <f>IF(Tableau1[[#This Row],[Nature (Biocontrôle ou autre)]]="Biocontrôle",Tableau1[[#This Row],[Chiffre d''affaire HT]]*Taux!$B$2,Tableau1[[#This Row],[Chiffre d''affaire HT]]*Taux!$B$1)</f>
        <v>0</v>
      </c>
      <c r="G539" s="11">
        <f>IF(Tableau1[[#This Row],[Montant de la Taxe ]]&lt;100,0,Tableau1[[#This Row],[Montant de la Taxe ]])</f>
        <v>0</v>
      </c>
    </row>
    <row r="540" spans="1:7" x14ac:dyDescent="0.25">
      <c r="A540" s="31"/>
      <c r="B540" s="31"/>
      <c r="C54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40" s="5"/>
      <c r="F540" s="11">
        <f>IF(Tableau1[[#This Row],[Nature (Biocontrôle ou autre)]]="Biocontrôle",Tableau1[[#This Row],[Chiffre d''affaire HT]]*Taux!$B$2,Tableau1[[#This Row],[Chiffre d''affaire HT]]*Taux!$B$1)</f>
        <v>0</v>
      </c>
      <c r="G540" s="11">
        <f>IF(Tableau1[[#This Row],[Montant de la Taxe ]]&lt;100,0,Tableau1[[#This Row],[Montant de la Taxe ]])</f>
        <v>0</v>
      </c>
    </row>
    <row r="541" spans="1:7" x14ac:dyDescent="0.25">
      <c r="A541" s="31"/>
      <c r="B541" s="31"/>
      <c r="C54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41" s="5"/>
      <c r="F541" s="11">
        <f>IF(Tableau1[[#This Row],[Nature (Biocontrôle ou autre)]]="Biocontrôle",Tableau1[[#This Row],[Chiffre d''affaire HT]]*Taux!$B$2,Tableau1[[#This Row],[Chiffre d''affaire HT]]*Taux!$B$1)</f>
        <v>0</v>
      </c>
      <c r="G541" s="11">
        <f>IF(Tableau1[[#This Row],[Montant de la Taxe ]]&lt;100,0,Tableau1[[#This Row],[Montant de la Taxe ]])</f>
        <v>0</v>
      </c>
    </row>
    <row r="542" spans="1:7" x14ac:dyDescent="0.25">
      <c r="A542" s="31"/>
      <c r="B542" s="31"/>
      <c r="C54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42" s="5"/>
      <c r="F542" s="11">
        <f>IF(Tableau1[[#This Row],[Nature (Biocontrôle ou autre)]]="Biocontrôle",Tableau1[[#This Row],[Chiffre d''affaire HT]]*Taux!$B$2,Tableau1[[#This Row],[Chiffre d''affaire HT]]*Taux!$B$1)</f>
        <v>0</v>
      </c>
      <c r="G542" s="11">
        <f>IF(Tableau1[[#This Row],[Montant de la Taxe ]]&lt;100,0,Tableau1[[#This Row],[Montant de la Taxe ]])</f>
        <v>0</v>
      </c>
    </row>
    <row r="543" spans="1:7" x14ac:dyDescent="0.25">
      <c r="A543" s="31"/>
      <c r="B543" s="31"/>
      <c r="C54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43" s="5"/>
      <c r="F543" s="11">
        <f>IF(Tableau1[[#This Row],[Nature (Biocontrôle ou autre)]]="Biocontrôle",Tableau1[[#This Row],[Chiffre d''affaire HT]]*Taux!$B$2,Tableau1[[#This Row],[Chiffre d''affaire HT]]*Taux!$B$1)</f>
        <v>0</v>
      </c>
      <c r="G543" s="11">
        <f>IF(Tableau1[[#This Row],[Montant de la Taxe ]]&lt;100,0,Tableau1[[#This Row],[Montant de la Taxe ]])</f>
        <v>0</v>
      </c>
    </row>
    <row r="544" spans="1:7" x14ac:dyDescent="0.25">
      <c r="A544" s="31"/>
      <c r="B544" s="31"/>
      <c r="C54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44" s="5"/>
      <c r="F544" s="11">
        <f>IF(Tableau1[[#This Row],[Nature (Biocontrôle ou autre)]]="Biocontrôle",Tableau1[[#This Row],[Chiffre d''affaire HT]]*Taux!$B$2,Tableau1[[#This Row],[Chiffre d''affaire HT]]*Taux!$B$1)</f>
        <v>0</v>
      </c>
      <c r="G544" s="11">
        <f>IF(Tableau1[[#This Row],[Montant de la Taxe ]]&lt;100,0,Tableau1[[#This Row],[Montant de la Taxe ]])</f>
        <v>0</v>
      </c>
    </row>
    <row r="545" spans="1:7" x14ac:dyDescent="0.25">
      <c r="A545" s="31"/>
      <c r="B545" s="31"/>
      <c r="C54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45" s="5"/>
      <c r="F545" s="11">
        <f>IF(Tableau1[[#This Row],[Nature (Biocontrôle ou autre)]]="Biocontrôle",Tableau1[[#This Row],[Chiffre d''affaire HT]]*Taux!$B$2,Tableau1[[#This Row],[Chiffre d''affaire HT]]*Taux!$B$1)</f>
        <v>0</v>
      </c>
      <c r="G545" s="11">
        <f>IF(Tableau1[[#This Row],[Montant de la Taxe ]]&lt;100,0,Tableau1[[#This Row],[Montant de la Taxe ]])</f>
        <v>0</v>
      </c>
    </row>
    <row r="546" spans="1:7" x14ac:dyDescent="0.25">
      <c r="A546" s="31"/>
      <c r="B546" s="31"/>
      <c r="C54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46" s="5"/>
      <c r="F546" s="11">
        <f>IF(Tableau1[[#This Row],[Nature (Biocontrôle ou autre)]]="Biocontrôle",Tableau1[[#This Row],[Chiffre d''affaire HT]]*Taux!$B$2,Tableau1[[#This Row],[Chiffre d''affaire HT]]*Taux!$B$1)</f>
        <v>0</v>
      </c>
      <c r="G546" s="11">
        <f>IF(Tableau1[[#This Row],[Montant de la Taxe ]]&lt;100,0,Tableau1[[#This Row],[Montant de la Taxe ]])</f>
        <v>0</v>
      </c>
    </row>
    <row r="547" spans="1:7" x14ac:dyDescent="0.25">
      <c r="A547" s="31"/>
      <c r="B547" s="31"/>
      <c r="C54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47" s="5"/>
      <c r="F547" s="11">
        <f>IF(Tableau1[[#This Row],[Nature (Biocontrôle ou autre)]]="Biocontrôle",Tableau1[[#This Row],[Chiffre d''affaire HT]]*Taux!$B$2,Tableau1[[#This Row],[Chiffre d''affaire HT]]*Taux!$B$1)</f>
        <v>0</v>
      </c>
      <c r="G547" s="11">
        <f>IF(Tableau1[[#This Row],[Montant de la Taxe ]]&lt;100,0,Tableau1[[#This Row],[Montant de la Taxe ]])</f>
        <v>0</v>
      </c>
    </row>
    <row r="548" spans="1:7" x14ac:dyDescent="0.25">
      <c r="A548" s="31"/>
      <c r="B548" s="31"/>
      <c r="C54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48" s="5"/>
      <c r="F548" s="11">
        <f>IF(Tableau1[[#This Row],[Nature (Biocontrôle ou autre)]]="Biocontrôle",Tableau1[[#This Row],[Chiffre d''affaire HT]]*Taux!$B$2,Tableau1[[#This Row],[Chiffre d''affaire HT]]*Taux!$B$1)</f>
        <v>0</v>
      </c>
      <c r="G548" s="11">
        <f>IF(Tableau1[[#This Row],[Montant de la Taxe ]]&lt;100,0,Tableau1[[#This Row],[Montant de la Taxe ]])</f>
        <v>0</v>
      </c>
    </row>
    <row r="549" spans="1:7" x14ac:dyDescent="0.25">
      <c r="A549" s="31"/>
      <c r="B549" s="31"/>
      <c r="C54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49" s="5"/>
      <c r="F549" s="11">
        <f>IF(Tableau1[[#This Row],[Nature (Biocontrôle ou autre)]]="Biocontrôle",Tableau1[[#This Row],[Chiffre d''affaire HT]]*Taux!$B$2,Tableau1[[#This Row],[Chiffre d''affaire HT]]*Taux!$B$1)</f>
        <v>0</v>
      </c>
      <c r="G549" s="11">
        <f>IF(Tableau1[[#This Row],[Montant de la Taxe ]]&lt;100,0,Tableau1[[#This Row],[Montant de la Taxe ]])</f>
        <v>0</v>
      </c>
    </row>
    <row r="550" spans="1:7" x14ac:dyDescent="0.25">
      <c r="A550" s="31"/>
      <c r="B550" s="31"/>
      <c r="C55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50" s="5"/>
      <c r="F550" s="11">
        <f>IF(Tableau1[[#This Row],[Nature (Biocontrôle ou autre)]]="Biocontrôle",Tableau1[[#This Row],[Chiffre d''affaire HT]]*Taux!$B$2,Tableau1[[#This Row],[Chiffre d''affaire HT]]*Taux!$B$1)</f>
        <v>0</v>
      </c>
      <c r="G550" s="11">
        <f>IF(Tableau1[[#This Row],[Montant de la Taxe ]]&lt;100,0,Tableau1[[#This Row],[Montant de la Taxe ]])</f>
        <v>0</v>
      </c>
    </row>
    <row r="551" spans="1:7" x14ac:dyDescent="0.25">
      <c r="A551" s="31"/>
      <c r="B551" s="31"/>
      <c r="C55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51" s="5"/>
      <c r="F551" s="11">
        <f>IF(Tableau1[[#This Row],[Nature (Biocontrôle ou autre)]]="Biocontrôle",Tableau1[[#This Row],[Chiffre d''affaire HT]]*Taux!$B$2,Tableau1[[#This Row],[Chiffre d''affaire HT]]*Taux!$B$1)</f>
        <v>0</v>
      </c>
      <c r="G551" s="11">
        <f>IF(Tableau1[[#This Row],[Montant de la Taxe ]]&lt;100,0,Tableau1[[#This Row],[Montant de la Taxe ]])</f>
        <v>0</v>
      </c>
    </row>
    <row r="552" spans="1:7" x14ac:dyDescent="0.25">
      <c r="A552" s="31"/>
      <c r="B552" s="31"/>
      <c r="C55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52" s="5"/>
      <c r="F552" s="11">
        <f>IF(Tableau1[[#This Row],[Nature (Biocontrôle ou autre)]]="Biocontrôle",Tableau1[[#This Row],[Chiffre d''affaire HT]]*Taux!$B$2,Tableau1[[#This Row],[Chiffre d''affaire HT]]*Taux!$B$1)</f>
        <v>0</v>
      </c>
      <c r="G552" s="11">
        <f>IF(Tableau1[[#This Row],[Montant de la Taxe ]]&lt;100,0,Tableau1[[#This Row],[Montant de la Taxe ]])</f>
        <v>0</v>
      </c>
    </row>
    <row r="553" spans="1:7" x14ac:dyDescent="0.25">
      <c r="A553" s="31"/>
      <c r="B553" s="31"/>
      <c r="C55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53" s="5"/>
      <c r="F553" s="11">
        <f>IF(Tableau1[[#This Row],[Nature (Biocontrôle ou autre)]]="Biocontrôle",Tableau1[[#This Row],[Chiffre d''affaire HT]]*Taux!$B$2,Tableau1[[#This Row],[Chiffre d''affaire HT]]*Taux!$B$1)</f>
        <v>0</v>
      </c>
      <c r="G553" s="11">
        <f>IF(Tableau1[[#This Row],[Montant de la Taxe ]]&lt;100,0,Tableau1[[#This Row],[Montant de la Taxe ]])</f>
        <v>0</v>
      </c>
    </row>
    <row r="554" spans="1:7" x14ac:dyDescent="0.25">
      <c r="A554" s="31"/>
      <c r="B554" s="31"/>
      <c r="C55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54" s="5"/>
      <c r="F554" s="11">
        <f>IF(Tableau1[[#This Row],[Nature (Biocontrôle ou autre)]]="Biocontrôle",Tableau1[[#This Row],[Chiffre d''affaire HT]]*Taux!$B$2,Tableau1[[#This Row],[Chiffre d''affaire HT]]*Taux!$B$1)</f>
        <v>0</v>
      </c>
      <c r="G554" s="11">
        <f>IF(Tableau1[[#This Row],[Montant de la Taxe ]]&lt;100,0,Tableau1[[#This Row],[Montant de la Taxe ]])</f>
        <v>0</v>
      </c>
    </row>
    <row r="555" spans="1:7" x14ac:dyDescent="0.25">
      <c r="A555" s="31"/>
      <c r="B555" s="31"/>
      <c r="C55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55" s="5"/>
      <c r="F555" s="11">
        <f>IF(Tableau1[[#This Row],[Nature (Biocontrôle ou autre)]]="Biocontrôle",Tableau1[[#This Row],[Chiffre d''affaire HT]]*Taux!$B$2,Tableau1[[#This Row],[Chiffre d''affaire HT]]*Taux!$B$1)</f>
        <v>0</v>
      </c>
      <c r="G555" s="11">
        <f>IF(Tableau1[[#This Row],[Montant de la Taxe ]]&lt;100,0,Tableau1[[#This Row],[Montant de la Taxe ]])</f>
        <v>0</v>
      </c>
    </row>
    <row r="556" spans="1:7" x14ac:dyDescent="0.25">
      <c r="A556" s="31"/>
      <c r="B556" s="31"/>
      <c r="C55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56" s="5"/>
      <c r="F556" s="11">
        <f>IF(Tableau1[[#This Row],[Nature (Biocontrôle ou autre)]]="Biocontrôle",Tableau1[[#This Row],[Chiffre d''affaire HT]]*Taux!$B$2,Tableau1[[#This Row],[Chiffre d''affaire HT]]*Taux!$B$1)</f>
        <v>0</v>
      </c>
      <c r="G556" s="11">
        <f>IF(Tableau1[[#This Row],[Montant de la Taxe ]]&lt;100,0,Tableau1[[#This Row],[Montant de la Taxe ]])</f>
        <v>0</v>
      </c>
    </row>
    <row r="557" spans="1:7" x14ac:dyDescent="0.25">
      <c r="A557" s="31"/>
      <c r="B557" s="31"/>
      <c r="C55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57" s="5"/>
      <c r="F557" s="11">
        <f>IF(Tableau1[[#This Row],[Nature (Biocontrôle ou autre)]]="Biocontrôle",Tableau1[[#This Row],[Chiffre d''affaire HT]]*Taux!$B$2,Tableau1[[#This Row],[Chiffre d''affaire HT]]*Taux!$B$1)</f>
        <v>0</v>
      </c>
      <c r="G557" s="11">
        <f>IF(Tableau1[[#This Row],[Montant de la Taxe ]]&lt;100,0,Tableau1[[#This Row],[Montant de la Taxe ]])</f>
        <v>0</v>
      </c>
    </row>
    <row r="558" spans="1:7" x14ac:dyDescent="0.25">
      <c r="A558" s="31"/>
      <c r="B558" s="31"/>
      <c r="C55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58" s="5"/>
      <c r="F558" s="11">
        <f>IF(Tableau1[[#This Row],[Nature (Biocontrôle ou autre)]]="Biocontrôle",Tableau1[[#This Row],[Chiffre d''affaire HT]]*Taux!$B$2,Tableau1[[#This Row],[Chiffre d''affaire HT]]*Taux!$B$1)</f>
        <v>0</v>
      </c>
      <c r="G558" s="11">
        <f>IF(Tableau1[[#This Row],[Montant de la Taxe ]]&lt;100,0,Tableau1[[#This Row],[Montant de la Taxe ]])</f>
        <v>0</v>
      </c>
    </row>
    <row r="559" spans="1:7" x14ac:dyDescent="0.25">
      <c r="A559" s="31"/>
      <c r="B559" s="31"/>
      <c r="C55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59" s="5"/>
      <c r="F559" s="11">
        <f>IF(Tableau1[[#This Row],[Nature (Biocontrôle ou autre)]]="Biocontrôle",Tableau1[[#This Row],[Chiffre d''affaire HT]]*Taux!$B$2,Tableau1[[#This Row],[Chiffre d''affaire HT]]*Taux!$B$1)</f>
        <v>0</v>
      </c>
      <c r="G559" s="11">
        <f>IF(Tableau1[[#This Row],[Montant de la Taxe ]]&lt;100,0,Tableau1[[#This Row],[Montant de la Taxe ]])</f>
        <v>0</v>
      </c>
    </row>
    <row r="560" spans="1:7" x14ac:dyDescent="0.25">
      <c r="A560" s="31"/>
      <c r="B560" s="31"/>
      <c r="C56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60" s="5"/>
      <c r="F560" s="11">
        <f>IF(Tableau1[[#This Row],[Nature (Biocontrôle ou autre)]]="Biocontrôle",Tableau1[[#This Row],[Chiffre d''affaire HT]]*Taux!$B$2,Tableau1[[#This Row],[Chiffre d''affaire HT]]*Taux!$B$1)</f>
        <v>0</v>
      </c>
      <c r="G560" s="11">
        <f>IF(Tableau1[[#This Row],[Montant de la Taxe ]]&lt;100,0,Tableau1[[#This Row],[Montant de la Taxe ]])</f>
        <v>0</v>
      </c>
    </row>
    <row r="561" spans="1:7" x14ac:dyDescent="0.25">
      <c r="A561" s="31"/>
      <c r="B561" s="31"/>
      <c r="C56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61" s="5"/>
      <c r="F561" s="11">
        <f>IF(Tableau1[[#This Row],[Nature (Biocontrôle ou autre)]]="Biocontrôle",Tableau1[[#This Row],[Chiffre d''affaire HT]]*Taux!$B$2,Tableau1[[#This Row],[Chiffre d''affaire HT]]*Taux!$B$1)</f>
        <v>0</v>
      </c>
      <c r="G561" s="11">
        <f>IF(Tableau1[[#This Row],[Montant de la Taxe ]]&lt;100,0,Tableau1[[#This Row],[Montant de la Taxe ]])</f>
        <v>0</v>
      </c>
    </row>
    <row r="562" spans="1:7" x14ac:dyDescent="0.25">
      <c r="A562" s="31"/>
      <c r="B562" s="31"/>
      <c r="C56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62" s="5"/>
      <c r="F562" s="11">
        <f>IF(Tableau1[[#This Row],[Nature (Biocontrôle ou autre)]]="Biocontrôle",Tableau1[[#This Row],[Chiffre d''affaire HT]]*Taux!$B$2,Tableau1[[#This Row],[Chiffre d''affaire HT]]*Taux!$B$1)</f>
        <v>0</v>
      </c>
      <c r="G562" s="11">
        <f>IF(Tableau1[[#This Row],[Montant de la Taxe ]]&lt;100,0,Tableau1[[#This Row],[Montant de la Taxe ]])</f>
        <v>0</v>
      </c>
    </row>
    <row r="563" spans="1:7" x14ac:dyDescent="0.25">
      <c r="A563" s="31"/>
      <c r="B563" s="31"/>
      <c r="C56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63" s="5"/>
      <c r="F563" s="11">
        <f>IF(Tableau1[[#This Row],[Nature (Biocontrôle ou autre)]]="Biocontrôle",Tableau1[[#This Row],[Chiffre d''affaire HT]]*Taux!$B$2,Tableau1[[#This Row],[Chiffre d''affaire HT]]*Taux!$B$1)</f>
        <v>0</v>
      </c>
      <c r="G563" s="11">
        <f>IF(Tableau1[[#This Row],[Montant de la Taxe ]]&lt;100,0,Tableau1[[#This Row],[Montant de la Taxe ]])</f>
        <v>0</v>
      </c>
    </row>
    <row r="564" spans="1:7" x14ac:dyDescent="0.25">
      <c r="A564" s="31"/>
      <c r="B564" s="31"/>
      <c r="C56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64" s="5"/>
      <c r="F564" s="11">
        <f>IF(Tableau1[[#This Row],[Nature (Biocontrôle ou autre)]]="Biocontrôle",Tableau1[[#This Row],[Chiffre d''affaire HT]]*Taux!$B$2,Tableau1[[#This Row],[Chiffre d''affaire HT]]*Taux!$B$1)</f>
        <v>0</v>
      </c>
      <c r="G564" s="11">
        <f>IF(Tableau1[[#This Row],[Montant de la Taxe ]]&lt;100,0,Tableau1[[#This Row],[Montant de la Taxe ]])</f>
        <v>0</v>
      </c>
    </row>
    <row r="565" spans="1:7" x14ac:dyDescent="0.25">
      <c r="A565" s="31"/>
      <c r="B565" s="31"/>
      <c r="C56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65" s="5"/>
      <c r="F565" s="11">
        <f>IF(Tableau1[[#This Row],[Nature (Biocontrôle ou autre)]]="Biocontrôle",Tableau1[[#This Row],[Chiffre d''affaire HT]]*Taux!$B$2,Tableau1[[#This Row],[Chiffre d''affaire HT]]*Taux!$B$1)</f>
        <v>0</v>
      </c>
      <c r="G565" s="11">
        <f>IF(Tableau1[[#This Row],[Montant de la Taxe ]]&lt;100,0,Tableau1[[#This Row],[Montant de la Taxe ]])</f>
        <v>0</v>
      </c>
    </row>
    <row r="566" spans="1:7" x14ac:dyDescent="0.25">
      <c r="A566" s="31"/>
      <c r="B566" s="31"/>
      <c r="C56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66" s="5"/>
      <c r="F566" s="11">
        <f>IF(Tableau1[[#This Row],[Nature (Biocontrôle ou autre)]]="Biocontrôle",Tableau1[[#This Row],[Chiffre d''affaire HT]]*Taux!$B$2,Tableau1[[#This Row],[Chiffre d''affaire HT]]*Taux!$B$1)</f>
        <v>0</v>
      </c>
      <c r="G566" s="11">
        <f>IF(Tableau1[[#This Row],[Montant de la Taxe ]]&lt;100,0,Tableau1[[#This Row],[Montant de la Taxe ]])</f>
        <v>0</v>
      </c>
    </row>
    <row r="567" spans="1:7" x14ac:dyDescent="0.25">
      <c r="A567" s="31"/>
      <c r="B567" s="31"/>
      <c r="C56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67" s="5"/>
      <c r="F567" s="11">
        <f>IF(Tableau1[[#This Row],[Nature (Biocontrôle ou autre)]]="Biocontrôle",Tableau1[[#This Row],[Chiffre d''affaire HT]]*Taux!$B$2,Tableau1[[#This Row],[Chiffre d''affaire HT]]*Taux!$B$1)</f>
        <v>0</v>
      </c>
      <c r="G567" s="11">
        <f>IF(Tableau1[[#This Row],[Montant de la Taxe ]]&lt;100,0,Tableau1[[#This Row],[Montant de la Taxe ]])</f>
        <v>0</v>
      </c>
    </row>
    <row r="568" spans="1:7" x14ac:dyDescent="0.25">
      <c r="A568" s="31"/>
      <c r="B568" s="31"/>
      <c r="C56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68" s="5"/>
      <c r="F568" s="11">
        <f>IF(Tableau1[[#This Row],[Nature (Biocontrôle ou autre)]]="Biocontrôle",Tableau1[[#This Row],[Chiffre d''affaire HT]]*Taux!$B$2,Tableau1[[#This Row],[Chiffre d''affaire HT]]*Taux!$B$1)</f>
        <v>0</v>
      </c>
      <c r="G568" s="11">
        <f>IF(Tableau1[[#This Row],[Montant de la Taxe ]]&lt;100,0,Tableau1[[#This Row],[Montant de la Taxe ]])</f>
        <v>0</v>
      </c>
    </row>
    <row r="569" spans="1:7" x14ac:dyDescent="0.25">
      <c r="A569" s="31"/>
      <c r="B569" s="31"/>
      <c r="C56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69" s="5"/>
      <c r="F569" s="11">
        <f>IF(Tableau1[[#This Row],[Nature (Biocontrôle ou autre)]]="Biocontrôle",Tableau1[[#This Row],[Chiffre d''affaire HT]]*Taux!$B$2,Tableau1[[#This Row],[Chiffre d''affaire HT]]*Taux!$B$1)</f>
        <v>0</v>
      </c>
      <c r="G569" s="11">
        <f>IF(Tableau1[[#This Row],[Montant de la Taxe ]]&lt;100,0,Tableau1[[#This Row],[Montant de la Taxe ]])</f>
        <v>0</v>
      </c>
    </row>
    <row r="570" spans="1:7" x14ac:dyDescent="0.25">
      <c r="A570" s="31"/>
      <c r="B570" s="31"/>
      <c r="C57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70" s="5"/>
      <c r="F570" s="11">
        <f>IF(Tableau1[[#This Row],[Nature (Biocontrôle ou autre)]]="Biocontrôle",Tableau1[[#This Row],[Chiffre d''affaire HT]]*Taux!$B$2,Tableau1[[#This Row],[Chiffre d''affaire HT]]*Taux!$B$1)</f>
        <v>0</v>
      </c>
      <c r="G570" s="11">
        <f>IF(Tableau1[[#This Row],[Montant de la Taxe ]]&lt;100,0,Tableau1[[#This Row],[Montant de la Taxe ]])</f>
        <v>0</v>
      </c>
    </row>
    <row r="571" spans="1:7" x14ac:dyDescent="0.25">
      <c r="A571" s="31"/>
      <c r="B571" s="31"/>
      <c r="C57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71" s="5"/>
      <c r="F571" s="11">
        <f>IF(Tableau1[[#This Row],[Nature (Biocontrôle ou autre)]]="Biocontrôle",Tableau1[[#This Row],[Chiffre d''affaire HT]]*Taux!$B$2,Tableau1[[#This Row],[Chiffre d''affaire HT]]*Taux!$B$1)</f>
        <v>0</v>
      </c>
      <c r="G571" s="11">
        <f>IF(Tableau1[[#This Row],[Montant de la Taxe ]]&lt;100,0,Tableau1[[#This Row],[Montant de la Taxe ]])</f>
        <v>0</v>
      </c>
    </row>
    <row r="572" spans="1:7" x14ac:dyDescent="0.25">
      <c r="A572" s="31"/>
      <c r="B572" s="31"/>
      <c r="C57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72" s="5"/>
      <c r="F572" s="11">
        <f>IF(Tableau1[[#This Row],[Nature (Biocontrôle ou autre)]]="Biocontrôle",Tableau1[[#This Row],[Chiffre d''affaire HT]]*Taux!$B$2,Tableau1[[#This Row],[Chiffre d''affaire HT]]*Taux!$B$1)</f>
        <v>0</v>
      </c>
      <c r="G572" s="11">
        <f>IF(Tableau1[[#This Row],[Montant de la Taxe ]]&lt;100,0,Tableau1[[#This Row],[Montant de la Taxe ]])</f>
        <v>0</v>
      </c>
    </row>
    <row r="573" spans="1:7" x14ac:dyDescent="0.25">
      <c r="A573" s="31"/>
      <c r="B573" s="31"/>
      <c r="C57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73" s="5"/>
      <c r="F573" s="11">
        <f>IF(Tableau1[[#This Row],[Nature (Biocontrôle ou autre)]]="Biocontrôle",Tableau1[[#This Row],[Chiffre d''affaire HT]]*Taux!$B$2,Tableau1[[#This Row],[Chiffre d''affaire HT]]*Taux!$B$1)</f>
        <v>0</v>
      </c>
      <c r="G573" s="11">
        <f>IF(Tableau1[[#This Row],[Montant de la Taxe ]]&lt;100,0,Tableau1[[#This Row],[Montant de la Taxe ]])</f>
        <v>0</v>
      </c>
    </row>
    <row r="574" spans="1:7" x14ac:dyDescent="0.25">
      <c r="A574" s="31"/>
      <c r="B574" s="31"/>
      <c r="C57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74" s="5"/>
      <c r="F574" s="11">
        <f>IF(Tableau1[[#This Row],[Nature (Biocontrôle ou autre)]]="Biocontrôle",Tableau1[[#This Row],[Chiffre d''affaire HT]]*Taux!$B$2,Tableau1[[#This Row],[Chiffre d''affaire HT]]*Taux!$B$1)</f>
        <v>0</v>
      </c>
      <c r="G574" s="11">
        <f>IF(Tableau1[[#This Row],[Montant de la Taxe ]]&lt;100,0,Tableau1[[#This Row],[Montant de la Taxe ]])</f>
        <v>0</v>
      </c>
    </row>
    <row r="575" spans="1:7" x14ac:dyDescent="0.25">
      <c r="A575" s="31"/>
      <c r="B575" s="31"/>
      <c r="C57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75" s="5"/>
      <c r="F575" s="11">
        <f>IF(Tableau1[[#This Row],[Nature (Biocontrôle ou autre)]]="Biocontrôle",Tableau1[[#This Row],[Chiffre d''affaire HT]]*Taux!$B$2,Tableau1[[#This Row],[Chiffre d''affaire HT]]*Taux!$B$1)</f>
        <v>0</v>
      </c>
      <c r="G575" s="11">
        <f>IF(Tableau1[[#This Row],[Montant de la Taxe ]]&lt;100,0,Tableau1[[#This Row],[Montant de la Taxe ]])</f>
        <v>0</v>
      </c>
    </row>
    <row r="576" spans="1:7" x14ac:dyDescent="0.25">
      <c r="A576" s="31"/>
      <c r="B576" s="31"/>
      <c r="C57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76" s="5"/>
      <c r="F576" s="11">
        <f>IF(Tableau1[[#This Row],[Nature (Biocontrôle ou autre)]]="Biocontrôle",Tableau1[[#This Row],[Chiffre d''affaire HT]]*Taux!$B$2,Tableau1[[#This Row],[Chiffre d''affaire HT]]*Taux!$B$1)</f>
        <v>0</v>
      </c>
      <c r="G576" s="11">
        <f>IF(Tableau1[[#This Row],[Montant de la Taxe ]]&lt;100,0,Tableau1[[#This Row],[Montant de la Taxe ]])</f>
        <v>0</v>
      </c>
    </row>
    <row r="577" spans="1:7" x14ac:dyDescent="0.25">
      <c r="A577" s="31"/>
      <c r="B577" s="31"/>
      <c r="C57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77" s="5"/>
      <c r="F577" s="11">
        <f>IF(Tableau1[[#This Row],[Nature (Biocontrôle ou autre)]]="Biocontrôle",Tableau1[[#This Row],[Chiffre d''affaire HT]]*Taux!$B$2,Tableau1[[#This Row],[Chiffre d''affaire HT]]*Taux!$B$1)</f>
        <v>0</v>
      </c>
      <c r="G577" s="11">
        <f>IF(Tableau1[[#This Row],[Montant de la Taxe ]]&lt;100,0,Tableau1[[#This Row],[Montant de la Taxe ]])</f>
        <v>0</v>
      </c>
    </row>
    <row r="578" spans="1:7" x14ac:dyDescent="0.25">
      <c r="A578" s="31"/>
      <c r="B578" s="31"/>
      <c r="C57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78" s="5"/>
      <c r="F578" s="11">
        <f>IF(Tableau1[[#This Row],[Nature (Biocontrôle ou autre)]]="Biocontrôle",Tableau1[[#This Row],[Chiffre d''affaire HT]]*Taux!$B$2,Tableau1[[#This Row],[Chiffre d''affaire HT]]*Taux!$B$1)</f>
        <v>0</v>
      </c>
      <c r="G578" s="11">
        <f>IF(Tableau1[[#This Row],[Montant de la Taxe ]]&lt;100,0,Tableau1[[#This Row],[Montant de la Taxe ]])</f>
        <v>0</v>
      </c>
    </row>
    <row r="579" spans="1:7" x14ac:dyDescent="0.25">
      <c r="A579" s="31"/>
      <c r="B579" s="31"/>
      <c r="C57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79" s="5"/>
      <c r="F579" s="11">
        <f>IF(Tableau1[[#This Row],[Nature (Biocontrôle ou autre)]]="Biocontrôle",Tableau1[[#This Row],[Chiffre d''affaire HT]]*Taux!$B$2,Tableau1[[#This Row],[Chiffre d''affaire HT]]*Taux!$B$1)</f>
        <v>0</v>
      </c>
      <c r="G579" s="11">
        <f>IF(Tableau1[[#This Row],[Montant de la Taxe ]]&lt;100,0,Tableau1[[#This Row],[Montant de la Taxe ]])</f>
        <v>0</v>
      </c>
    </row>
    <row r="580" spans="1:7" x14ac:dyDescent="0.25">
      <c r="A580" s="31"/>
      <c r="B580" s="31"/>
      <c r="C58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80" s="5"/>
      <c r="F580" s="11">
        <f>IF(Tableau1[[#This Row],[Nature (Biocontrôle ou autre)]]="Biocontrôle",Tableau1[[#This Row],[Chiffre d''affaire HT]]*Taux!$B$2,Tableau1[[#This Row],[Chiffre d''affaire HT]]*Taux!$B$1)</f>
        <v>0</v>
      </c>
      <c r="G580" s="11">
        <f>IF(Tableau1[[#This Row],[Montant de la Taxe ]]&lt;100,0,Tableau1[[#This Row],[Montant de la Taxe ]])</f>
        <v>0</v>
      </c>
    </row>
    <row r="581" spans="1:7" x14ac:dyDescent="0.25">
      <c r="A581" s="31"/>
      <c r="B581" s="31"/>
      <c r="C58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81" s="5"/>
      <c r="F581" s="11">
        <f>IF(Tableau1[[#This Row],[Nature (Biocontrôle ou autre)]]="Biocontrôle",Tableau1[[#This Row],[Chiffre d''affaire HT]]*Taux!$B$2,Tableau1[[#This Row],[Chiffre d''affaire HT]]*Taux!$B$1)</f>
        <v>0</v>
      </c>
      <c r="G581" s="11">
        <f>IF(Tableau1[[#This Row],[Montant de la Taxe ]]&lt;100,0,Tableau1[[#This Row],[Montant de la Taxe ]])</f>
        <v>0</v>
      </c>
    </row>
    <row r="582" spans="1:7" x14ac:dyDescent="0.25">
      <c r="A582" s="31"/>
      <c r="B582" s="31"/>
      <c r="C58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82" s="5"/>
      <c r="F582" s="11">
        <f>IF(Tableau1[[#This Row],[Nature (Biocontrôle ou autre)]]="Biocontrôle",Tableau1[[#This Row],[Chiffre d''affaire HT]]*Taux!$B$2,Tableau1[[#This Row],[Chiffre d''affaire HT]]*Taux!$B$1)</f>
        <v>0</v>
      </c>
      <c r="G582" s="11">
        <f>IF(Tableau1[[#This Row],[Montant de la Taxe ]]&lt;100,0,Tableau1[[#This Row],[Montant de la Taxe ]])</f>
        <v>0</v>
      </c>
    </row>
    <row r="583" spans="1:7" x14ac:dyDescent="0.25">
      <c r="A583" s="31"/>
      <c r="B583" s="31"/>
      <c r="C58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83" s="5"/>
      <c r="F583" s="11">
        <f>IF(Tableau1[[#This Row],[Nature (Biocontrôle ou autre)]]="Biocontrôle",Tableau1[[#This Row],[Chiffre d''affaire HT]]*Taux!$B$2,Tableau1[[#This Row],[Chiffre d''affaire HT]]*Taux!$B$1)</f>
        <v>0</v>
      </c>
      <c r="G583" s="11">
        <f>IF(Tableau1[[#This Row],[Montant de la Taxe ]]&lt;100,0,Tableau1[[#This Row],[Montant de la Taxe ]])</f>
        <v>0</v>
      </c>
    </row>
    <row r="584" spans="1:7" x14ac:dyDescent="0.25">
      <c r="A584" s="31"/>
      <c r="B584" s="31"/>
      <c r="C58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84" s="5"/>
      <c r="F584" s="11">
        <f>IF(Tableau1[[#This Row],[Nature (Biocontrôle ou autre)]]="Biocontrôle",Tableau1[[#This Row],[Chiffre d''affaire HT]]*Taux!$B$2,Tableau1[[#This Row],[Chiffre d''affaire HT]]*Taux!$B$1)</f>
        <v>0</v>
      </c>
      <c r="G584" s="11">
        <f>IF(Tableau1[[#This Row],[Montant de la Taxe ]]&lt;100,0,Tableau1[[#This Row],[Montant de la Taxe ]])</f>
        <v>0</v>
      </c>
    </row>
    <row r="585" spans="1:7" x14ac:dyDescent="0.25">
      <c r="A585" s="31"/>
      <c r="B585" s="31"/>
      <c r="C58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85" s="5"/>
      <c r="F585" s="11">
        <f>IF(Tableau1[[#This Row],[Nature (Biocontrôle ou autre)]]="Biocontrôle",Tableau1[[#This Row],[Chiffre d''affaire HT]]*Taux!$B$2,Tableau1[[#This Row],[Chiffre d''affaire HT]]*Taux!$B$1)</f>
        <v>0</v>
      </c>
      <c r="G585" s="11">
        <f>IF(Tableau1[[#This Row],[Montant de la Taxe ]]&lt;100,0,Tableau1[[#This Row],[Montant de la Taxe ]])</f>
        <v>0</v>
      </c>
    </row>
    <row r="586" spans="1:7" x14ac:dyDescent="0.25">
      <c r="A586" s="31"/>
      <c r="B586" s="31"/>
      <c r="C58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86" s="5"/>
      <c r="F586" s="11">
        <f>IF(Tableau1[[#This Row],[Nature (Biocontrôle ou autre)]]="Biocontrôle",Tableau1[[#This Row],[Chiffre d''affaire HT]]*Taux!$B$2,Tableau1[[#This Row],[Chiffre d''affaire HT]]*Taux!$B$1)</f>
        <v>0</v>
      </c>
      <c r="G586" s="11">
        <f>IF(Tableau1[[#This Row],[Montant de la Taxe ]]&lt;100,0,Tableau1[[#This Row],[Montant de la Taxe ]])</f>
        <v>0</v>
      </c>
    </row>
    <row r="587" spans="1:7" x14ac:dyDescent="0.25">
      <c r="A587" s="31"/>
      <c r="B587" s="31"/>
      <c r="C58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87" s="5"/>
      <c r="F587" s="11">
        <f>IF(Tableau1[[#This Row],[Nature (Biocontrôle ou autre)]]="Biocontrôle",Tableau1[[#This Row],[Chiffre d''affaire HT]]*Taux!$B$2,Tableau1[[#This Row],[Chiffre d''affaire HT]]*Taux!$B$1)</f>
        <v>0</v>
      </c>
      <c r="G587" s="11">
        <f>IF(Tableau1[[#This Row],[Montant de la Taxe ]]&lt;100,0,Tableau1[[#This Row],[Montant de la Taxe ]])</f>
        <v>0</v>
      </c>
    </row>
    <row r="588" spans="1:7" x14ac:dyDescent="0.25">
      <c r="A588" s="31"/>
      <c r="B588" s="31"/>
      <c r="C58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88" s="5"/>
      <c r="F588" s="11">
        <f>IF(Tableau1[[#This Row],[Nature (Biocontrôle ou autre)]]="Biocontrôle",Tableau1[[#This Row],[Chiffre d''affaire HT]]*Taux!$B$2,Tableau1[[#This Row],[Chiffre d''affaire HT]]*Taux!$B$1)</f>
        <v>0</v>
      </c>
      <c r="G588" s="11">
        <f>IF(Tableau1[[#This Row],[Montant de la Taxe ]]&lt;100,0,Tableau1[[#This Row],[Montant de la Taxe ]])</f>
        <v>0</v>
      </c>
    </row>
    <row r="589" spans="1:7" x14ac:dyDescent="0.25">
      <c r="A589" s="31"/>
      <c r="B589" s="31"/>
      <c r="C58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89" s="5"/>
      <c r="F589" s="11">
        <f>IF(Tableau1[[#This Row],[Nature (Biocontrôle ou autre)]]="Biocontrôle",Tableau1[[#This Row],[Chiffre d''affaire HT]]*Taux!$B$2,Tableau1[[#This Row],[Chiffre d''affaire HT]]*Taux!$B$1)</f>
        <v>0</v>
      </c>
      <c r="G589" s="11">
        <f>IF(Tableau1[[#This Row],[Montant de la Taxe ]]&lt;100,0,Tableau1[[#This Row],[Montant de la Taxe ]])</f>
        <v>0</v>
      </c>
    </row>
    <row r="590" spans="1:7" x14ac:dyDescent="0.25">
      <c r="A590" s="31"/>
      <c r="B590" s="31"/>
      <c r="C59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90" s="5"/>
      <c r="F590" s="11">
        <f>IF(Tableau1[[#This Row],[Nature (Biocontrôle ou autre)]]="Biocontrôle",Tableau1[[#This Row],[Chiffre d''affaire HT]]*Taux!$B$2,Tableau1[[#This Row],[Chiffre d''affaire HT]]*Taux!$B$1)</f>
        <v>0</v>
      </c>
      <c r="G590" s="11">
        <f>IF(Tableau1[[#This Row],[Montant de la Taxe ]]&lt;100,0,Tableau1[[#This Row],[Montant de la Taxe ]])</f>
        <v>0</v>
      </c>
    </row>
    <row r="591" spans="1:7" x14ac:dyDescent="0.25">
      <c r="A591" s="31"/>
      <c r="B591" s="31"/>
      <c r="C59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91" s="5"/>
      <c r="F591" s="11">
        <f>IF(Tableau1[[#This Row],[Nature (Biocontrôle ou autre)]]="Biocontrôle",Tableau1[[#This Row],[Chiffre d''affaire HT]]*Taux!$B$2,Tableau1[[#This Row],[Chiffre d''affaire HT]]*Taux!$B$1)</f>
        <v>0</v>
      </c>
      <c r="G591" s="11">
        <f>IF(Tableau1[[#This Row],[Montant de la Taxe ]]&lt;100,0,Tableau1[[#This Row],[Montant de la Taxe ]])</f>
        <v>0</v>
      </c>
    </row>
    <row r="592" spans="1:7" x14ac:dyDescent="0.25">
      <c r="A592" s="31"/>
      <c r="B592" s="31"/>
      <c r="C59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92" s="5"/>
      <c r="F592" s="11">
        <f>IF(Tableau1[[#This Row],[Nature (Biocontrôle ou autre)]]="Biocontrôle",Tableau1[[#This Row],[Chiffre d''affaire HT]]*Taux!$B$2,Tableau1[[#This Row],[Chiffre d''affaire HT]]*Taux!$B$1)</f>
        <v>0</v>
      </c>
      <c r="G592" s="11">
        <f>IF(Tableau1[[#This Row],[Montant de la Taxe ]]&lt;100,0,Tableau1[[#This Row],[Montant de la Taxe ]])</f>
        <v>0</v>
      </c>
    </row>
    <row r="593" spans="1:7" x14ac:dyDescent="0.25">
      <c r="A593" s="31"/>
      <c r="B593" s="31"/>
      <c r="C59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93" s="5"/>
      <c r="F593" s="11">
        <f>IF(Tableau1[[#This Row],[Nature (Biocontrôle ou autre)]]="Biocontrôle",Tableau1[[#This Row],[Chiffre d''affaire HT]]*Taux!$B$2,Tableau1[[#This Row],[Chiffre d''affaire HT]]*Taux!$B$1)</f>
        <v>0</v>
      </c>
      <c r="G593" s="11">
        <f>IF(Tableau1[[#This Row],[Montant de la Taxe ]]&lt;100,0,Tableau1[[#This Row],[Montant de la Taxe ]])</f>
        <v>0</v>
      </c>
    </row>
    <row r="594" spans="1:7" x14ac:dyDescent="0.25">
      <c r="A594" s="31"/>
      <c r="B594" s="31"/>
      <c r="C59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94" s="5"/>
      <c r="F594" s="11">
        <f>IF(Tableau1[[#This Row],[Nature (Biocontrôle ou autre)]]="Biocontrôle",Tableau1[[#This Row],[Chiffre d''affaire HT]]*Taux!$B$2,Tableau1[[#This Row],[Chiffre d''affaire HT]]*Taux!$B$1)</f>
        <v>0</v>
      </c>
      <c r="G594" s="11">
        <f>IF(Tableau1[[#This Row],[Montant de la Taxe ]]&lt;100,0,Tableau1[[#This Row],[Montant de la Taxe ]])</f>
        <v>0</v>
      </c>
    </row>
    <row r="595" spans="1:7" x14ac:dyDescent="0.25">
      <c r="A595" s="31"/>
      <c r="B595" s="31"/>
      <c r="C59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95" s="5"/>
      <c r="F595" s="11">
        <f>IF(Tableau1[[#This Row],[Nature (Biocontrôle ou autre)]]="Biocontrôle",Tableau1[[#This Row],[Chiffre d''affaire HT]]*Taux!$B$2,Tableau1[[#This Row],[Chiffre d''affaire HT]]*Taux!$B$1)</f>
        <v>0</v>
      </c>
      <c r="G595" s="11">
        <f>IF(Tableau1[[#This Row],[Montant de la Taxe ]]&lt;100,0,Tableau1[[#This Row],[Montant de la Taxe ]])</f>
        <v>0</v>
      </c>
    </row>
    <row r="596" spans="1:7" x14ac:dyDescent="0.25">
      <c r="A596" s="31"/>
      <c r="B596" s="31"/>
      <c r="C59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96" s="5"/>
      <c r="F596" s="11">
        <f>IF(Tableau1[[#This Row],[Nature (Biocontrôle ou autre)]]="Biocontrôle",Tableau1[[#This Row],[Chiffre d''affaire HT]]*Taux!$B$2,Tableau1[[#This Row],[Chiffre d''affaire HT]]*Taux!$B$1)</f>
        <v>0</v>
      </c>
      <c r="G596" s="11">
        <f>IF(Tableau1[[#This Row],[Montant de la Taxe ]]&lt;100,0,Tableau1[[#This Row],[Montant de la Taxe ]])</f>
        <v>0</v>
      </c>
    </row>
    <row r="597" spans="1:7" x14ac:dyDescent="0.25">
      <c r="A597" s="31"/>
      <c r="B597" s="31"/>
      <c r="C59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97" s="5"/>
      <c r="F597" s="11">
        <f>IF(Tableau1[[#This Row],[Nature (Biocontrôle ou autre)]]="Biocontrôle",Tableau1[[#This Row],[Chiffre d''affaire HT]]*Taux!$B$2,Tableau1[[#This Row],[Chiffre d''affaire HT]]*Taux!$B$1)</f>
        <v>0</v>
      </c>
      <c r="G597" s="11">
        <f>IF(Tableau1[[#This Row],[Montant de la Taxe ]]&lt;100,0,Tableau1[[#This Row],[Montant de la Taxe ]])</f>
        <v>0</v>
      </c>
    </row>
    <row r="598" spans="1:7" x14ac:dyDescent="0.25">
      <c r="A598" s="31"/>
      <c r="B598" s="31"/>
      <c r="C59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98" s="5"/>
      <c r="F598" s="11">
        <f>IF(Tableau1[[#This Row],[Nature (Biocontrôle ou autre)]]="Biocontrôle",Tableau1[[#This Row],[Chiffre d''affaire HT]]*Taux!$B$2,Tableau1[[#This Row],[Chiffre d''affaire HT]]*Taux!$B$1)</f>
        <v>0</v>
      </c>
      <c r="G598" s="11">
        <f>IF(Tableau1[[#This Row],[Montant de la Taxe ]]&lt;100,0,Tableau1[[#This Row],[Montant de la Taxe ]])</f>
        <v>0</v>
      </c>
    </row>
    <row r="599" spans="1:7" x14ac:dyDescent="0.25">
      <c r="A599" s="31"/>
      <c r="B599" s="31"/>
      <c r="C59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599" s="5"/>
      <c r="F599" s="11">
        <f>IF(Tableau1[[#This Row],[Nature (Biocontrôle ou autre)]]="Biocontrôle",Tableau1[[#This Row],[Chiffre d''affaire HT]]*Taux!$B$2,Tableau1[[#This Row],[Chiffre d''affaire HT]]*Taux!$B$1)</f>
        <v>0</v>
      </c>
      <c r="G599" s="11">
        <f>IF(Tableau1[[#This Row],[Montant de la Taxe ]]&lt;100,0,Tableau1[[#This Row],[Montant de la Taxe ]])</f>
        <v>0</v>
      </c>
    </row>
    <row r="600" spans="1:7" x14ac:dyDescent="0.25">
      <c r="A600" s="31"/>
      <c r="B600" s="31"/>
      <c r="C60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00" s="5"/>
      <c r="F600" s="11">
        <f>IF(Tableau1[[#This Row],[Nature (Biocontrôle ou autre)]]="Biocontrôle",Tableau1[[#This Row],[Chiffre d''affaire HT]]*Taux!$B$2,Tableau1[[#This Row],[Chiffre d''affaire HT]]*Taux!$B$1)</f>
        <v>0</v>
      </c>
      <c r="G600" s="11">
        <f>IF(Tableau1[[#This Row],[Montant de la Taxe ]]&lt;100,0,Tableau1[[#This Row],[Montant de la Taxe ]])</f>
        <v>0</v>
      </c>
    </row>
    <row r="601" spans="1:7" x14ac:dyDescent="0.25">
      <c r="A601" s="31"/>
      <c r="B601" s="31"/>
      <c r="C60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01" s="5"/>
      <c r="F601" s="11">
        <f>IF(Tableau1[[#This Row],[Nature (Biocontrôle ou autre)]]="Biocontrôle",Tableau1[[#This Row],[Chiffre d''affaire HT]]*Taux!$B$2,Tableau1[[#This Row],[Chiffre d''affaire HT]]*Taux!$B$1)</f>
        <v>0</v>
      </c>
      <c r="G601" s="11">
        <f>IF(Tableau1[[#This Row],[Montant de la Taxe ]]&lt;100,0,Tableau1[[#This Row],[Montant de la Taxe ]])</f>
        <v>0</v>
      </c>
    </row>
    <row r="602" spans="1:7" x14ac:dyDescent="0.25">
      <c r="A602" s="31"/>
      <c r="B602" s="31"/>
      <c r="C60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02" s="5"/>
      <c r="F602" s="11">
        <f>IF(Tableau1[[#This Row],[Nature (Biocontrôle ou autre)]]="Biocontrôle",Tableau1[[#This Row],[Chiffre d''affaire HT]]*Taux!$B$2,Tableau1[[#This Row],[Chiffre d''affaire HT]]*Taux!$B$1)</f>
        <v>0</v>
      </c>
      <c r="G602" s="11">
        <f>IF(Tableau1[[#This Row],[Montant de la Taxe ]]&lt;100,0,Tableau1[[#This Row],[Montant de la Taxe ]])</f>
        <v>0</v>
      </c>
    </row>
    <row r="603" spans="1:7" x14ac:dyDescent="0.25">
      <c r="A603" s="31"/>
      <c r="B603" s="31"/>
      <c r="C60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03" s="5"/>
      <c r="F603" s="11">
        <f>IF(Tableau1[[#This Row],[Nature (Biocontrôle ou autre)]]="Biocontrôle",Tableau1[[#This Row],[Chiffre d''affaire HT]]*Taux!$B$2,Tableau1[[#This Row],[Chiffre d''affaire HT]]*Taux!$B$1)</f>
        <v>0</v>
      </c>
      <c r="G603" s="11">
        <f>IF(Tableau1[[#This Row],[Montant de la Taxe ]]&lt;100,0,Tableau1[[#This Row],[Montant de la Taxe ]])</f>
        <v>0</v>
      </c>
    </row>
    <row r="604" spans="1:7" x14ac:dyDescent="0.25">
      <c r="A604" s="31"/>
      <c r="B604" s="31"/>
      <c r="C60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04" s="5"/>
      <c r="F604" s="11">
        <f>IF(Tableau1[[#This Row],[Nature (Biocontrôle ou autre)]]="Biocontrôle",Tableau1[[#This Row],[Chiffre d''affaire HT]]*Taux!$B$2,Tableau1[[#This Row],[Chiffre d''affaire HT]]*Taux!$B$1)</f>
        <v>0</v>
      </c>
      <c r="G604" s="11">
        <f>IF(Tableau1[[#This Row],[Montant de la Taxe ]]&lt;100,0,Tableau1[[#This Row],[Montant de la Taxe ]])</f>
        <v>0</v>
      </c>
    </row>
    <row r="605" spans="1:7" x14ac:dyDescent="0.25">
      <c r="A605" s="31"/>
      <c r="B605" s="31"/>
      <c r="C60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05" s="5"/>
      <c r="F605" s="11">
        <f>IF(Tableau1[[#This Row],[Nature (Biocontrôle ou autre)]]="Biocontrôle",Tableau1[[#This Row],[Chiffre d''affaire HT]]*Taux!$B$2,Tableau1[[#This Row],[Chiffre d''affaire HT]]*Taux!$B$1)</f>
        <v>0</v>
      </c>
      <c r="G605" s="11">
        <f>IF(Tableau1[[#This Row],[Montant de la Taxe ]]&lt;100,0,Tableau1[[#This Row],[Montant de la Taxe ]])</f>
        <v>0</v>
      </c>
    </row>
    <row r="606" spans="1:7" x14ac:dyDescent="0.25">
      <c r="A606" s="31"/>
      <c r="B606" s="31"/>
      <c r="C60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06" s="5"/>
      <c r="F606" s="11">
        <f>IF(Tableau1[[#This Row],[Nature (Biocontrôle ou autre)]]="Biocontrôle",Tableau1[[#This Row],[Chiffre d''affaire HT]]*Taux!$B$2,Tableau1[[#This Row],[Chiffre d''affaire HT]]*Taux!$B$1)</f>
        <v>0</v>
      </c>
      <c r="G606" s="11">
        <f>IF(Tableau1[[#This Row],[Montant de la Taxe ]]&lt;100,0,Tableau1[[#This Row],[Montant de la Taxe ]])</f>
        <v>0</v>
      </c>
    </row>
    <row r="607" spans="1:7" x14ac:dyDescent="0.25">
      <c r="A607" s="31"/>
      <c r="B607" s="31"/>
      <c r="C60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07" s="5"/>
      <c r="F607" s="11">
        <f>IF(Tableau1[[#This Row],[Nature (Biocontrôle ou autre)]]="Biocontrôle",Tableau1[[#This Row],[Chiffre d''affaire HT]]*Taux!$B$2,Tableau1[[#This Row],[Chiffre d''affaire HT]]*Taux!$B$1)</f>
        <v>0</v>
      </c>
      <c r="G607" s="11">
        <f>IF(Tableau1[[#This Row],[Montant de la Taxe ]]&lt;100,0,Tableau1[[#This Row],[Montant de la Taxe ]])</f>
        <v>0</v>
      </c>
    </row>
    <row r="608" spans="1:7" x14ac:dyDescent="0.25">
      <c r="A608" s="31"/>
      <c r="B608" s="31"/>
      <c r="C60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08" s="5"/>
      <c r="F608" s="11">
        <f>IF(Tableau1[[#This Row],[Nature (Biocontrôle ou autre)]]="Biocontrôle",Tableau1[[#This Row],[Chiffre d''affaire HT]]*Taux!$B$2,Tableau1[[#This Row],[Chiffre d''affaire HT]]*Taux!$B$1)</f>
        <v>0</v>
      </c>
      <c r="G608" s="11">
        <f>IF(Tableau1[[#This Row],[Montant de la Taxe ]]&lt;100,0,Tableau1[[#This Row],[Montant de la Taxe ]])</f>
        <v>0</v>
      </c>
    </row>
    <row r="609" spans="1:7" x14ac:dyDescent="0.25">
      <c r="A609" s="31"/>
      <c r="B609" s="31"/>
      <c r="C60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09" s="5"/>
      <c r="F609" s="11">
        <f>IF(Tableau1[[#This Row],[Nature (Biocontrôle ou autre)]]="Biocontrôle",Tableau1[[#This Row],[Chiffre d''affaire HT]]*Taux!$B$2,Tableau1[[#This Row],[Chiffre d''affaire HT]]*Taux!$B$1)</f>
        <v>0</v>
      </c>
      <c r="G609" s="11">
        <f>IF(Tableau1[[#This Row],[Montant de la Taxe ]]&lt;100,0,Tableau1[[#This Row],[Montant de la Taxe ]])</f>
        <v>0</v>
      </c>
    </row>
    <row r="610" spans="1:7" x14ac:dyDescent="0.25">
      <c r="A610" s="31"/>
      <c r="B610" s="31"/>
      <c r="C61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10" s="5"/>
      <c r="F610" s="11">
        <f>IF(Tableau1[[#This Row],[Nature (Biocontrôle ou autre)]]="Biocontrôle",Tableau1[[#This Row],[Chiffre d''affaire HT]]*Taux!$B$2,Tableau1[[#This Row],[Chiffre d''affaire HT]]*Taux!$B$1)</f>
        <v>0</v>
      </c>
      <c r="G610" s="11">
        <f>IF(Tableau1[[#This Row],[Montant de la Taxe ]]&lt;100,0,Tableau1[[#This Row],[Montant de la Taxe ]])</f>
        <v>0</v>
      </c>
    </row>
    <row r="611" spans="1:7" x14ac:dyDescent="0.25">
      <c r="A611" s="31"/>
      <c r="B611" s="31"/>
      <c r="C61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11" s="5"/>
      <c r="F611" s="11">
        <f>IF(Tableau1[[#This Row],[Nature (Biocontrôle ou autre)]]="Biocontrôle",Tableau1[[#This Row],[Chiffre d''affaire HT]]*Taux!$B$2,Tableau1[[#This Row],[Chiffre d''affaire HT]]*Taux!$B$1)</f>
        <v>0</v>
      </c>
      <c r="G611" s="11">
        <f>IF(Tableau1[[#This Row],[Montant de la Taxe ]]&lt;100,0,Tableau1[[#This Row],[Montant de la Taxe ]])</f>
        <v>0</v>
      </c>
    </row>
    <row r="612" spans="1:7" x14ac:dyDescent="0.25">
      <c r="A612" s="31"/>
      <c r="B612" s="31"/>
      <c r="C61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12" s="5"/>
      <c r="F612" s="11">
        <f>IF(Tableau1[[#This Row],[Nature (Biocontrôle ou autre)]]="Biocontrôle",Tableau1[[#This Row],[Chiffre d''affaire HT]]*Taux!$B$2,Tableau1[[#This Row],[Chiffre d''affaire HT]]*Taux!$B$1)</f>
        <v>0</v>
      </c>
      <c r="G612" s="11">
        <f>IF(Tableau1[[#This Row],[Montant de la Taxe ]]&lt;100,0,Tableau1[[#This Row],[Montant de la Taxe ]])</f>
        <v>0</v>
      </c>
    </row>
    <row r="613" spans="1:7" x14ac:dyDescent="0.25">
      <c r="A613" s="31"/>
      <c r="B613" s="31"/>
      <c r="C61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13" s="5"/>
      <c r="F613" s="11">
        <f>IF(Tableau1[[#This Row],[Nature (Biocontrôle ou autre)]]="Biocontrôle",Tableau1[[#This Row],[Chiffre d''affaire HT]]*Taux!$B$2,Tableau1[[#This Row],[Chiffre d''affaire HT]]*Taux!$B$1)</f>
        <v>0</v>
      </c>
      <c r="G613" s="11">
        <f>IF(Tableau1[[#This Row],[Montant de la Taxe ]]&lt;100,0,Tableau1[[#This Row],[Montant de la Taxe ]])</f>
        <v>0</v>
      </c>
    </row>
    <row r="614" spans="1:7" x14ac:dyDescent="0.25">
      <c r="A614" s="31"/>
      <c r="B614" s="31"/>
      <c r="C61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14" s="5"/>
      <c r="F614" s="11">
        <f>IF(Tableau1[[#This Row],[Nature (Biocontrôle ou autre)]]="Biocontrôle",Tableau1[[#This Row],[Chiffre d''affaire HT]]*Taux!$B$2,Tableau1[[#This Row],[Chiffre d''affaire HT]]*Taux!$B$1)</f>
        <v>0</v>
      </c>
      <c r="G614" s="11">
        <f>IF(Tableau1[[#This Row],[Montant de la Taxe ]]&lt;100,0,Tableau1[[#This Row],[Montant de la Taxe ]])</f>
        <v>0</v>
      </c>
    </row>
    <row r="615" spans="1:7" x14ac:dyDescent="0.25">
      <c r="A615" s="31"/>
      <c r="B615" s="31"/>
      <c r="C61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15" s="5"/>
      <c r="F615" s="11">
        <f>IF(Tableau1[[#This Row],[Nature (Biocontrôle ou autre)]]="Biocontrôle",Tableau1[[#This Row],[Chiffre d''affaire HT]]*Taux!$B$2,Tableau1[[#This Row],[Chiffre d''affaire HT]]*Taux!$B$1)</f>
        <v>0</v>
      </c>
      <c r="G615" s="11">
        <f>IF(Tableau1[[#This Row],[Montant de la Taxe ]]&lt;100,0,Tableau1[[#This Row],[Montant de la Taxe ]])</f>
        <v>0</v>
      </c>
    </row>
    <row r="616" spans="1:7" x14ac:dyDescent="0.25">
      <c r="A616" s="31"/>
      <c r="B616" s="31"/>
      <c r="C61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16" s="5"/>
      <c r="F616" s="11">
        <f>IF(Tableau1[[#This Row],[Nature (Biocontrôle ou autre)]]="Biocontrôle",Tableau1[[#This Row],[Chiffre d''affaire HT]]*Taux!$B$2,Tableau1[[#This Row],[Chiffre d''affaire HT]]*Taux!$B$1)</f>
        <v>0</v>
      </c>
      <c r="G616" s="11">
        <f>IF(Tableau1[[#This Row],[Montant de la Taxe ]]&lt;100,0,Tableau1[[#This Row],[Montant de la Taxe ]])</f>
        <v>0</v>
      </c>
    </row>
    <row r="617" spans="1:7" x14ac:dyDescent="0.25">
      <c r="A617" s="31"/>
      <c r="B617" s="31"/>
      <c r="C61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17" s="5"/>
      <c r="F617" s="11">
        <f>IF(Tableau1[[#This Row],[Nature (Biocontrôle ou autre)]]="Biocontrôle",Tableau1[[#This Row],[Chiffre d''affaire HT]]*Taux!$B$2,Tableau1[[#This Row],[Chiffre d''affaire HT]]*Taux!$B$1)</f>
        <v>0</v>
      </c>
      <c r="G617" s="11">
        <f>IF(Tableau1[[#This Row],[Montant de la Taxe ]]&lt;100,0,Tableau1[[#This Row],[Montant de la Taxe ]])</f>
        <v>0</v>
      </c>
    </row>
    <row r="618" spans="1:7" x14ac:dyDescent="0.25">
      <c r="A618" s="31"/>
      <c r="B618" s="31"/>
      <c r="C61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18" s="5"/>
      <c r="F618" s="11">
        <f>IF(Tableau1[[#This Row],[Nature (Biocontrôle ou autre)]]="Biocontrôle",Tableau1[[#This Row],[Chiffre d''affaire HT]]*Taux!$B$2,Tableau1[[#This Row],[Chiffre d''affaire HT]]*Taux!$B$1)</f>
        <v>0</v>
      </c>
      <c r="G618" s="11">
        <f>IF(Tableau1[[#This Row],[Montant de la Taxe ]]&lt;100,0,Tableau1[[#This Row],[Montant de la Taxe ]])</f>
        <v>0</v>
      </c>
    </row>
    <row r="619" spans="1:7" x14ac:dyDescent="0.25">
      <c r="A619" s="31"/>
      <c r="B619" s="31"/>
      <c r="C61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19" s="5"/>
      <c r="F619" s="11">
        <f>IF(Tableau1[[#This Row],[Nature (Biocontrôle ou autre)]]="Biocontrôle",Tableau1[[#This Row],[Chiffre d''affaire HT]]*Taux!$B$2,Tableau1[[#This Row],[Chiffre d''affaire HT]]*Taux!$B$1)</f>
        <v>0</v>
      </c>
      <c r="G619" s="11">
        <f>IF(Tableau1[[#This Row],[Montant de la Taxe ]]&lt;100,0,Tableau1[[#This Row],[Montant de la Taxe ]])</f>
        <v>0</v>
      </c>
    </row>
    <row r="620" spans="1:7" x14ac:dyDescent="0.25">
      <c r="A620" s="31"/>
      <c r="B620" s="31"/>
      <c r="C62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20" s="5"/>
      <c r="F620" s="11">
        <f>IF(Tableau1[[#This Row],[Nature (Biocontrôle ou autre)]]="Biocontrôle",Tableau1[[#This Row],[Chiffre d''affaire HT]]*Taux!$B$2,Tableau1[[#This Row],[Chiffre d''affaire HT]]*Taux!$B$1)</f>
        <v>0</v>
      </c>
      <c r="G620" s="11">
        <f>IF(Tableau1[[#This Row],[Montant de la Taxe ]]&lt;100,0,Tableau1[[#This Row],[Montant de la Taxe ]])</f>
        <v>0</v>
      </c>
    </row>
    <row r="621" spans="1:7" x14ac:dyDescent="0.25">
      <c r="A621" s="31"/>
      <c r="B621" s="31"/>
      <c r="C62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21" s="5"/>
      <c r="F621" s="11">
        <f>IF(Tableau1[[#This Row],[Nature (Biocontrôle ou autre)]]="Biocontrôle",Tableau1[[#This Row],[Chiffre d''affaire HT]]*Taux!$B$2,Tableau1[[#This Row],[Chiffre d''affaire HT]]*Taux!$B$1)</f>
        <v>0</v>
      </c>
      <c r="G621" s="11">
        <f>IF(Tableau1[[#This Row],[Montant de la Taxe ]]&lt;100,0,Tableau1[[#This Row],[Montant de la Taxe ]])</f>
        <v>0</v>
      </c>
    </row>
    <row r="622" spans="1:7" x14ac:dyDescent="0.25">
      <c r="A622" s="31"/>
      <c r="B622" s="31"/>
      <c r="C62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22" s="5"/>
      <c r="F622" s="11">
        <f>IF(Tableau1[[#This Row],[Nature (Biocontrôle ou autre)]]="Biocontrôle",Tableau1[[#This Row],[Chiffre d''affaire HT]]*Taux!$B$2,Tableau1[[#This Row],[Chiffre d''affaire HT]]*Taux!$B$1)</f>
        <v>0</v>
      </c>
      <c r="G622" s="11">
        <f>IF(Tableau1[[#This Row],[Montant de la Taxe ]]&lt;100,0,Tableau1[[#This Row],[Montant de la Taxe ]])</f>
        <v>0</v>
      </c>
    </row>
    <row r="623" spans="1:7" x14ac:dyDescent="0.25">
      <c r="A623" s="31"/>
      <c r="B623" s="31"/>
      <c r="C62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23" s="5"/>
      <c r="F623" s="11">
        <f>IF(Tableau1[[#This Row],[Nature (Biocontrôle ou autre)]]="Biocontrôle",Tableau1[[#This Row],[Chiffre d''affaire HT]]*Taux!$B$2,Tableau1[[#This Row],[Chiffre d''affaire HT]]*Taux!$B$1)</f>
        <v>0</v>
      </c>
      <c r="G623" s="11">
        <f>IF(Tableau1[[#This Row],[Montant de la Taxe ]]&lt;100,0,Tableau1[[#This Row],[Montant de la Taxe ]])</f>
        <v>0</v>
      </c>
    </row>
    <row r="624" spans="1:7" x14ac:dyDescent="0.25">
      <c r="A624" s="31"/>
      <c r="B624" s="31"/>
      <c r="C62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24" s="5"/>
      <c r="F624" s="11">
        <f>IF(Tableau1[[#This Row],[Nature (Biocontrôle ou autre)]]="Biocontrôle",Tableau1[[#This Row],[Chiffre d''affaire HT]]*Taux!$B$2,Tableau1[[#This Row],[Chiffre d''affaire HT]]*Taux!$B$1)</f>
        <v>0</v>
      </c>
      <c r="G624" s="11">
        <f>IF(Tableau1[[#This Row],[Montant de la Taxe ]]&lt;100,0,Tableau1[[#This Row],[Montant de la Taxe ]])</f>
        <v>0</v>
      </c>
    </row>
    <row r="625" spans="1:7" x14ac:dyDescent="0.25">
      <c r="A625" s="31"/>
      <c r="B625" s="31"/>
      <c r="C62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25" s="5"/>
      <c r="F625" s="11">
        <f>IF(Tableau1[[#This Row],[Nature (Biocontrôle ou autre)]]="Biocontrôle",Tableau1[[#This Row],[Chiffre d''affaire HT]]*Taux!$B$2,Tableau1[[#This Row],[Chiffre d''affaire HT]]*Taux!$B$1)</f>
        <v>0</v>
      </c>
      <c r="G625" s="11">
        <f>IF(Tableau1[[#This Row],[Montant de la Taxe ]]&lt;100,0,Tableau1[[#This Row],[Montant de la Taxe ]])</f>
        <v>0</v>
      </c>
    </row>
    <row r="626" spans="1:7" x14ac:dyDescent="0.25">
      <c r="A626" s="31"/>
      <c r="B626" s="31"/>
      <c r="C62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26" s="5"/>
      <c r="F626" s="11">
        <f>IF(Tableau1[[#This Row],[Nature (Biocontrôle ou autre)]]="Biocontrôle",Tableau1[[#This Row],[Chiffre d''affaire HT]]*Taux!$B$2,Tableau1[[#This Row],[Chiffre d''affaire HT]]*Taux!$B$1)</f>
        <v>0</v>
      </c>
      <c r="G626" s="11">
        <f>IF(Tableau1[[#This Row],[Montant de la Taxe ]]&lt;100,0,Tableau1[[#This Row],[Montant de la Taxe ]])</f>
        <v>0</v>
      </c>
    </row>
    <row r="627" spans="1:7" x14ac:dyDescent="0.25">
      <c r="A627" s="31"/>
      <c r="B627" s="31"/>
      <c r="C62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27" s="5"/>
      <c r="F627" s="11">
        <f>IF(Tableau1[[#This Row],[Nature (Biocontrôle ou autre)]]="Biocontrôle",Tableau1[[#This Row],[Chiffre d''affaire HT]]*Taux!$B$2,Tableau1[[#This Row],[Chiffre d''affaire HT]]*Taux!$B$1)</f>
        <v>0</v>
      </c>
      <c r="G627" s="11">
        <f>IF(Tableau1[[#This Row],[Montant de la Taxe ]]&lt;100,0,Tableau1[[#This Row],[Montant de la Taxe ]])</f>
        <v>0</v>
      </c>
    </row>
    <row r="628" spans="1:7" x14ac:dyDescent="0.25">
      <c r="A628" s="31"/>
      <c r="B628" s="31"/>
      <c r="C62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28" s="5"/>
      <c r="F628" s="11">
        <f>IF(Tableau1[[#This Row],[Nature (Biocontrôle ou autre)]]="Biocontrôle",Tableau1[[#This Row],[Chiffre d''affaire HT]]*Taux!$B$2,Tableau1[[#This Row],[Chiffre d''affaire HT]]*Taux!$B$1)</f>
        <v>0</v>
      </c>
      <c r="G628" s="11">
        <f>IF(Tableau1[[#This Row],[Montant de la Taxe ]]&lt;100,0,Tableau1[[#This Row],[Montant de la Taxe ]])</f>
        <v>0</v>
      </c>
    </row>
    <row r="629" spans="1:7" x14ac:dyDescent="0.25">
      <c r="A629" s="31"/>
      <c r="B629" s="31"/>
      <c r="C62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29" s="5"/>
      <c r="F629" s="11">
        <f>IF(Tableau1[[#This Row],[Nature (Biocontrôle ou autre)]]="Biocontrôle",Tableau1[[#This Row],[Chiffre d''affaire HT]]*Taux!$B$2,Tableau1[[#This Row],[Chiffre d''affaire HT]]*Taux!$B$1)</f>
        <v>0</v>
      </c>
      <c r="G629" s="11">
        <f>IF(Tableau1[[#This Row],[Montant de la Taxe ]]&lt;100,0,Tableau1[[#This Row],[Montant de la Taxe ]])</f>
        <v>0</v>
      </c>
    </row>
    <row r="630" spans="1:7" x14ac:dyDescent="0.25">
      <c r="A630" s="31"/>
      <c r="B630" s="31"/>
      <c r="C63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30" s="5"/>
      <c r="F630" s="11">
        <f>IF(Tableau1[[#This Row],[Nature (Biocontrôle ou autre)]]="Biocontrôle",Tableau1[[#This Row],[Chiffre d''affaire HT]]*Taux!$B$2,Tableau1[[#This Row],[Chiffre d''affaire HT]]*Taux!$B$1)</f>
        <v>0</v>
      </c>
      <c r="G630" s="11">
        <f>IF(Tableau1[[#This Row],[Montant de la Taxe ]]&lt;100,0,Tableau1[[#This Row],[Montant de la Taxe ]])</f>
        <v>0</v>
      </c>
    </row>
    <row r="631" spans="1:7" x14ac:dyDescent="0.25">
      <c r="A631" s="31"/>
      <c r="B631" s="31"/>
      <c r="C63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31" s="5"/>
      <c r="F631" s="11">
        <f>IF(Tableau1[[#This Row],[Nature (Biocontrôle ou autre)]]="Biocontrôle",Tableau1[[#This Row],[Chiffre d''affaire HT]]*Taux!$B$2,Tableau1[[#This Row],[Chiffre d''affaire HT]]*Taux!$B$1)</f>
        <v>0</v>
      </c>
      <c r="G631" s="11">
        <f>IF(Tableau1[[#This Row],[Montant de la Taxe ]]&lt;100,0,Tableau1[[#This Row],[Montant de la Taxe ]])</f>
        <v>0</v>
      </c>
    </row>
    <row r="632" spans="1:7" x14ac:dyDescent="0.25">
      <c r="A632" s="31"/>
      <c r="B632" s="31"/>
      <c r="C632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32" s="5"/>
      <c r="F632" s="11">
        <f>IF(Tableau1[[#This Row],[Nature (Biocontrôle ou autre)]]="Biocontrôle",Tableau1[[#This Row],[Chiffre d''affaire HT]]*Taux!$B$2,Tableau1[[#This Row],[Chiffre d''affaire HT]]*Taux!$B$1)</f>
        <v>0</v>
      </c>
      <c r="G632" s="11">
        <f>IF(Tableau1[[#This Row],[Montant de la Taxe ]]&lt;100,0,Tableau1[[#This Row],[Montant de la Taxe ]])</f>
        <v>0</v>
      </c>
    </row>
    <row r="633" spans="1:7" x14ac:dyDescent="0.25">
      <c r="A633" s="31"/>
      <c r="B633" s="31"/>
      <c r="C633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33" s="5"/>
      <c r="F633" s="11">
        <f>IF(Tableau1[[#This Row],[Nature (Biocontrôle ou autre)]]="Biocontrôle",Tableau1[[#This Row],[Chiffre d''affaire HT]]*Taux!$B$2,Tableau1[[#This Row],[Chiffre d''affaire HT]]*Taux!$B$1)</f>
        <v>0</v>
      </c>
      <c r="G633" s="11">
        <f>IF(Tableau1[[#This Row],[Montant de la Taxe ]]&lt;100,0,Tableau1[[#This Row],[Montant de la Taxe ]])</f>
        <v>0</v>
      </c>
    </row>
    <row r="634" spans="1:7" x14ac:dyDescent="0.25">
      <c r="A634" s="31"/>
      <c r="B634" s="31"/>
      <c r="C634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34" s="5"/>
      <c r="F634" s="11">
        <f>IF(Tableau1[[#This Row],[Nature (Biocontrôle ou autre)]]="Biocontrôle",Tableau1[[#This Row],[Chiffre d''affaire HT]]*Taux!$B$2,Tableau1[[#This Row],[Chiffre d''affaire HT]]*Taux!$B$1)</f>
        <v>0</v>
      </c>
      <c r="G634" s="11">
        <f>IF(Tableau1[[#This Row],[Montant de la Taxe ]]&lt;100,0,Tableau1[[#This Row],[Montant de la Taxe ]])</f>
        <v>0</v>
      </c>
    </row>
    <row r="635" spans="1:7" x14ac:dyDescent="0.25">
      <c r="A635" s="31"/>
      <c r="B635" s="31"/>
      <c r="C635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35" s="5"/>
      <c r="F635" s="11">
        <f>IF(Tableau1[[#This Row],[Nature (Biocontrôle ou autre)]]="Biocontrôle",Tableau1[[#This Row],[Chiffre d''affaire HT]]*Taux!$B$2,Tableau1[[#This Row],[Chiffre d''affaire HT]]*Taux!$B$1)</f>
        <v>0</v>
      </c>
      <c r="G635" s="11">
        <f>IF(Tableau1[[#This Row],[Montant de la Taxe ]]&lt;100,0,Tableau1[[#This Row],[Montant de la Taxe ]])</f>
        <v>0</v>
      </c>
    </row>
    <row r="636" spans="1:7" x14ac:dyDescent="0.25">
      <c r="A636" s="31"/>
      <c r="B636" s="31"/>
      <c r="C636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36" s="5"/>
      <c r="F636" s="11">
        <f>IF(Tableau1[[#This Row],[Nature (Biocontrôle ou autre)]]="Biocontrôle",Tableau1[[#This Row],[Chiffre d''affaire HT]]*Taux!$B$2,Tableau1[[#This Row],[Chiffre d''affaire HT]]*Taux!$B$1)</f>
        <v>0</v>
      </c>
      <c r="G636" s="11">
        <f>IF(Tableau1[[#This Row],[Montant de la Taxe ]]&lt;100,0,Tableau1[[#This Row],[Montant de la Taxe ]])</f>
        <v>0</v>
      </c>
    </row>
    <row r="637" spans="1:7" x14ac:dyDescent="0.25">
      <c r="A637" s="31"/>
      <c r="B637" s="31"/>
      <c r="C637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37" s="5"/>
      <c r="F637" s="11">
        <f>IF(Tableau1[[#This Row],[Nature (Biocontrôle ou autre)]]="Biocontrôle",Tableau1[[#This Row],[Chiffre d''affaire HT]]*Taux!$B$2,Tableau1[[#This Row],[Chiffre d''affaire HT]]*Taux!$B$1)</f>
        <v>0</v>
      </c>
      <c r="G637" s="11">
        <f>IF(Tableau1[[#This Row],[Montant de la Taxe ]]&lt;100,0,Tableau1[[#This Row],[Montant de la Taxe ]])</f>
        <v>0</v>
      </c>
    </row>
    <row r="638" spans="1:7" x14ac:dyDescent="0.25">
      <c r="A638" s="31"/>
      <c r="B638" s="31"/>
      <c r="C638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38" s="5"/>
      <c r="F638" s="11">
        <f>IF(Tableau1[[#This Row],[Nature (Biocontrôle ou autre)]]="Biocontrôle",Tableau1[[#This Row],[Chiffre d''affaire HT]]*Taux!$B$2,Tableau1[[#This Row],[Chiffre d''affaire HT]]*Taux!$B$1)</f>
        <v>0</v>
      </c>
      <c r="G638" s="11">
        <f>IF(Tableau1[[#This Row],[Montant de la Taxe ]]&lt;100,0,Tableau1[[#This Row],[Montant de la Taxe ]])</f>
        <v>0</v>
      </c>
    </row>
    <row r="639" spans="1:7" x14ac:dyDescent="0.25">
      <c r="A639" s="31"/>
      <c r="B639" s="31"/>
      <c r="C639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39" s="5"/>
      <c r="F639" s="11">
        <f>IF(Tableau1[[#This Row],[Nature (Biocontrôle ou autre)]]="Biocontrôle",Tableau1[[#This Row],[Chiffre d''affaire HT]]*Taux!$B$2,Tableau1[[#This Row],[Chiffre d''affaire HT]]*Taux!$B$1)</f>
        <v>0</v>
      </c>
      <c r="G639" s="11">
        <f>IF(Tableau1[[#This Row],[Montant de la Taxe ]]&lt;100,0,Tableau1[[#This Row],[Montant de la Taxe ]])</f>
        <v>0</v>
      </c>
    </row>
    <row r="640" spans="1:7" x14ac:dyDescent="0.25">
      <c r="A640" s="31"/>
      <c r="B640" s="31"/>
      <c r="C640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40" s="5"/>
      <c r="F640" s="11">
        <f>IF(Tableau1[[#This Row],[Nature (Biocontrôle ou autre)]]="Biocontrôle",Tableau1[[#This Row],[Chiffre d''affaire HT]]*Taux!$B$2,Tableau1[[#This Row],[Chiffre d''affaire HT]]*Taux!$B$1)</f>
        <v>0</v>
      </c>
      <c r="G640" s="11">
        <f>IF(Tableau1[[#This Row],[Montant de la Taxe ]]&lt;100,0,Tableau1[[#This Row],[Montant de la Taxe ]])</f>
        <v>0</v>
      </c>
    </row>
    <row r="641" spans="1:7" x14ac:dyDescent="0.25">
      <c r="A641" s="31"/>
      <c r="B641" s="31"/>
      <c r="C641" s="7" t="str">
        <f>IF(ISNA(VLOOKUP(Tableau1[[#This Row],[N° AMM]],'Liste AMM Biocontrôle'!$B$2:$E$49997,4,FALSE))," Autre ",VLOOKUP(Tableau1[[#This Row],[N° AMM]],'Liste AMM Biocontrôle'!$B$2:$E$49997,4,FALSE))</f>
        <v xml:space="preserve"> Autre </v>
      </c>
      <c r="E641" s="5"/>
      <c r="F641" s="11">
        <f>IF(Tableau1[[#This Row],[Nature (Biocontrôle ou autre)]]="Biocontrôle",Tableau1[[#This Row],[Chiffre d''affaire HT]]*Taux!$B$2,Tableau1[[#This Row],[Chiffre d''affaire HT]]*Taux!$B$1)</f>
        <v>0</v>
      </c>
      <c r="G641" s="11">
        <f>IF(Tableau1[[#This Row],[Montant de la Taxe ]]&lt;100,0,Tableau1[[#This Row],[Montant de la Taxe ]])</f>
        <v>0</v>
      </c>
    </row>
    <row r="642" spans="1:7" x14ac:dyDescent="0.25">
      <c r="C642" s="7"/>
      <c r="E642" s="41">
        <f>SUBTOTAL(109,Tableau1[Chiffre d''affaire HT])</f>
        <v>0</v>
      </c>
      <c r="F642" s="42">
        <f>SUBTOTAL(109,Tableau1[[Montant de la Taxe ]])</f>
        <v>0</v>
      </c>
      <c r="G642" s="42">
        <f>SUBTOTAL(109,Tableau1[taxe à régler])</f>
        <v>0</v>
      </c>
    </row>
  </sheetData>
  <sheetProtection algorithmName="SHA-512" hashValue="Z0znW7kP94GStk3YXNVTMwYoiaQl+ua4iCByciYNfdg9vBjGLdhAOje81PdwU7Kun1QiZYN6e37dQIdbGeNk7A==" saltValue="7+697wCbb66CJrs6YoNQqw==" spinCount="100000" sheet="1" objects="1" scenarios="1" selectLockedCells="1"/>
  <printOptions horizontalCentered="1"/>
  <pageMargins left="0.39370078740157483" right="0.23622047244094491" top="0.74803149606299213" bottom="0.74803149606299213" header="0.31496062992125984" footer="0.31496062992125984"/>
  <pageSetup paperSize="9" scale="45" fitToHeight="0" orientation="portrait" r:id="rId1"/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2"/>
  <sheetViews>
    <sheetView workbookViewId="0">
      <selection activeCell="D20" sqref="D20"/>
    </sheetView>
  </sheetViews>
  <sheetFormatPr baseColWidth="10" defaultRowHeight="15" x14ac:dyDescent="0.25"/>
  <cols>
    <col min="1" max="1" width="14.140625" bestFit="1" customWidth="1"/>
  </cols>
  <sheetData>
    <row r="1" spans="1:4" x14ac:dyDescent="0.25">
      <c r="A1" t="s">
        <v>2</v>
      </c>
      <c r="B1" s="2">
        <v>8.9999999999999993E-3</v>
      </c>
      <c r="D1" t="s">
        <v>21</v>
      </c>
    </row>
    <row r="2" spans="1:4" ht="15.75" x14ac:dyDescent="0.25">
      <c r="A2" s="18" t="s">
        <v>20</v>
      </c>
      <c r="B2" s="2">
        <v>1E-3</v>
      </c>
      <c r="D2" t="s">
        <v>22</v>
      </c>
    </row>
  </sheetData>
  <sheetProtection algorithmName="SHA-512" hashValue="8Hst+N+vnPgTmVAdr3tXEvcGgZsUtIs/2vzfCcNbJVv0lIAAit9BldlLOvZ/CrAnJCof46H9GROpcQxIJcJ43w==" saltValue="Y0EL6W6zJ0Zc2tH4hoPRiw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F617"/>
  <sheetViews>
    <sheetView topLeftCell="B1" zoomScale="60" zoomScaleNormal="60" workbookViewId="0">
      <selection activeCell="C244" sqref="C243:C244"/>
    </sheetView>
  </sheetViews>
  <sheetFormatPr baseColWidth="10" defaultRowHeight="15" x14ac:dyDescent="0.25"/>
  <cols>
    <col min="1" max="1" width="85.28515625" hidden="1" customWidth="1"/>
    <col min="2" max="2" width="18.42578125" customWidth="1"/>
    <col min="3" max="3" width="57.28515625" customWidth="1"/>
    <col min="4" max="4" width="81.140625" customWidth="1"/>
    <col min="5" max="5" width="25.140625" customWidth="1"/>
  </cols>
  <sheetData>
    <row r="1" spans="1:5" s="33" customFormat="1" ht="36" customHeight="1" x14ac:dyDescent="0.25">
      <c r="A1" s="33" t="s">
        <v>265</v>
      </c>
      <c r="B1" s="34" t="s">
        <v>0</v>
      </c>
      <c r="C1" s="34" t="s">
        <v>268</v>
      </c>
      <c r="D1" s="34" t="s">
        <v>269</v>
      </c>
      <c r="E1" s="34" t="s">
        <v>19</v>
      </c>
    </row>
    <row r="2" spans="1:5" s="1" customFormat="1" ht="20.100000000000001" customHeight="1" x14ac:dyDescent="0.25">
      <c r="A2" s="1" t="s">
        <v>23</v>
      </c>
      <c r="B2" s="32">
        <v>2140187</v>
      </c>
      <c r="C2" s="32" t="s">
        <v>338</v>
      </c>
      <c r="D2" s="45" t="s">
        <v>595</v>
      </c>
      <c r="E2" s="32" t="s">
        <v>22</v>
      </c>
    </row>
    <row r="3" spans="1:5" s="1" customFormat="1" ht="20.100000000000001" customHeight="1" x14ac:dyDescent="0.25">
      <c r="A3" s="1" t="s">
        <v>24</v>
      </c>
      <c r="B3" s="32">
        <v>2100207</v>
      </c>
      <c r="C3" s="32" t="s">
        <v>765</v>
      </c>
      <c r="D3" s="45" t="s">
        <v>951</v>
      </c>
      <c r="E3" s="32" t="s">
        <v>22</v>
      </c>
    </row>
    <row r="4" spans="1:5" s="1" customFormat="1" ht="20.100000000000001" customHeight="1" x14ac:dyDescent="0.25">
      <c r="A4" s="1" t="s">
        <v>25</v>
      </c>
      <c r="B4" s="32">
        <v>2180042</v>
      </c>
      <c r="C4" s="32" t="s">
        <v>505</v>
      </c>
      <c r="D4" s="45" t="s">
        <v>952</v>
      </c>
      <c r="E4" s="32" t="s">
        <v>22</v>
      </c>
    </row>
    <row r="5" spans="1:5" s="1" customFormat="1" ht="20.100000000000001" customHeight="1" x14ac:dyDescent="0.25">
      <c r="A5" s="1" t="s">
        <v>26</v>
      </c>
      <c r="B5" s="32">
        <v>2110079</v>
      </c>
      <c r="C5" s="32" t="s">
        <v>766</v>
      </c>
      <c r="D5" s="45" t="s">
        <v>953</v>
      </c>
      <c r="E5" s="32" t="s">
        <v>22</v>
      </c>
    </row>
    <row r="6" spans="1:5" s="1" customFormat="1" ht="20.100000000000001" customHeight="1" x14ac:dyDescent="0.25">
      <c r="A6" s="1" t="s">
        <v>27</v>
      </c>
      <c r="B6" s="32">
        <v>2120082</v>
      </c>
      <c r="C6" s="32" t="s">
        <v>314</v>
      </c>
      <c r="D6" s="45" t="s">
        <v>953</v>
      </c>
      <c r="E6" s="32" t="s">
        <v>22</v>
      </c>
    </row>
    <row r="7" spans="1:5" s="1" customFormat="1" ht="20.100000000000001" customHeight="1" x14ac:dyDescent="0.25">
      <c r="A7" s="1" t="s">
        <v>28</v>
      </c>
      <c r="B7" s="32">
        <v>2140036</v>
      </c>
      <c r="C7" s="32" t="s">
        <v>333</v>
      </c>
      <c r="D7" s="45" t="s">
        <v>953</v>
      </c>
      <c r="E7" s="32" t="s">
        <v>22</v>
      </c>
    </row>
    <row r="8" spans="1:5" s="1" customFormat="1" ht="20.100000000000001" customHeight="1" x14ac:dyDescent="0.25">
      <c r="A8" s="1" t="s">
        <v>29</v>
      </c>
      <c r="B8" s="32">
        <v>2180651</v>
      </c>
      <c r="C8" s="32" t="s">
        <v>586</v>
      </c>
      <c r="D8" s="45" t="s">
        <v>596</v>
      </c>
      <c r="E8" s="32" t="s">
        <v>22</v>
      </c>
    </row>
    <row r="9" spans="1:5" s="1" customFormat="1" ht="20.100000000000001" customHeight="1" x14ac:dyDescent="0.25">
      <c r="A9" s="1" t="s">
        <v>30</v>
      </c>
      <c r="B9" s="32">
        <v>2171253</v>
      </c>
      <c r="C9" s="32" t="s">
        <v>506</v>
      </c>
      <c r="D9" s="45" t="s">
        <v>497</v>
      </c>
      <c r="E9" s="32" t="s">
        <v>22</v>
      </c>
    </row>
    <row r="10" spans="1:5" s="1" customFormat="1" ht="20.100000000000001" customHeight="1" x14ac:dyDescent="0.25">
      <c r="A10" s="1" t="s">
        <v>31</v>
      </c>
      <c r="B10" s="32">
        <v>2171248</v>
      </c>
      <c r="C10" s="32" t="s">
        <v>767</v>
      </c>
      <c r="D10" s="45" t="s">
        <v>497</v>
      </c>
      <c r="E10" s="32" t="s">
        <v>22</v>
      </c>
    </row>
    <row r="11" spans="1:5" s="1" customFormat="1" ht="20.100000000000001" customHeight="1" x14ac:dyDescent="0.25">
      <c r="A11" s="1" t="s">
        <v>32</v>
      </c>
      <c r="B11" s="32">
        <v>2160841</v>
      </c>
      <c r="C11" s="32" t="s">
        <v>768</v>
      </c>
      <c r="D11" s="45" t="s">
        <v>597</v>
      </c>
      <c r="E11" s="32" t="s">
        <v>22</v>
      </c>
    </row>
    <row r="12" spans="1:5" s="1" customFormat="1" ht="20.100000000000001" customHeight="1" x14ac:dyDescent="0.25">
      <c r="A12" s="1" t="s">
        <v>33</v>
      </c>
      <c r="B12" s="32">
        <v>2190346</v>
      </c>
      <c r="C12" s="32" t="s">
        <v>642</v>
      </c>
      <c r="D12" s="45" t="s">
        <v>597</v>
      </c>
      <c r="E12" s="32" t="s">
        <v>22</v>
      </c>
    </row>
    <row r="13" spans="1:5" s="1" customFormat="1" ht="20.100000000000001" customHeight="1" x14ac:dyDescent="0.25">
      <c r="A13" s="1" t="s">
        <v>34</v>
      </c>
      <c r="B13" s="32">
        <v>2210063</v>
      </c>
      <c r="C13" s="32" t="s">
        <v>643</v>
      </c>
      <c r="D13" s="45" t="s">
        <v>597</v>
      </c>
      <c r="E13" s="32" t="s">
        <v>22</v>
      </c>
    </row>
    <row r="14" spans="1:5" s="1" customFormat="1" ht="20.100000000000001" customHeight="1" x14ac:dyDescent="0.25">
      <c r="A14" s="1" t="s">
        <v>35</v>
      </c>
      <c r="B14" s="32">
        <v>2120069</v>
      </c>
      <c r="C14" s="32" t="s">
        <v>313</v>
      </c>
      <c r="D14" s="45" t="s">
        <v>598</v>
      </c>
      <c r="E14" s="32" t="s">
        <v>22</v>
      </c>
    </row>
    <row r="15" spans="1:5" s="1" customFormat="1" ht="20.100000000000001" customHeight="1" x14ac:dyDescent="0.25">
      <c r="A15" s="1" t="s">
        <v>36</v>
      </c>
      <c r="B15" s="32">
        <v>2190154</v>
      </c>
      <c r="C15" s="32" t="s">
        <v>644</v>
      </c>
      <c r="D15" s="45" t="s">
        <v>598</v>
      </c>
      <c r="E15" s="32" t="s">
        <v>22</v>
      </c>
    </row>
    <row r="16" spans="1:5" s="1" customFormat="1" ht="20.100000000000001" customHeight="1" x14ac:dyDescent="0.25">
      <c r="A16" s="1" t="s">
        <v>37</v>
      </c>
      <c r="B16" s="32">
        <v>2140160</v>
      </c>
      <c r="C16" s="32" t="s">
        <v>337</v>
      </c>
      <c r="D16" s="45" t="s">
        <v>425</v>
      </c>
      <c r="E16" s="32" t="s">
        <v>22</v>
      </c>
    </row>
    <row r="17" spans="1:5" s="1" customFormat="1" ht="20.100000000000001" customHeight="1" x14ac:dyDescent="0.25">
      <c r="A17" s="1" t="s">
        <v>38</v>
      </c>
      <c r="B17" s="32">
        <v>2180633</v>
      </c>
      <c r="C17" s="32" t="s">
        <v>587</v>
      </c>
      <c r="D17" s="45" t="s">
        <v>425</v>
      </c>
      <c r="E17" s="32" t="s">
        <v>22</v>
      </c>
    </row>
    <row r="18" spans="1:5" s="1" customFormat="1" ht="20.100000000000001" customHeight="1" x14ac:dyDescent="0.25">
      <c r="A18" s="1" t="s">
        <v>39</v>
      </c>
      <c r="B18" s="32">
        <v>2200311</v>
      </c>
      <c r="C18" s="32" t="s">
        <v>645</v>
      </c>
      <c r="D18" s="45" t="s">
        <v>756</v>
      </c>
      <c r="E18" s="32" t="s">
        <v>22</v>
      </c>
    </row>
    <row r="19" spans="1:5" s="1" customFormat="1" ht="20.100000000000001" customHeight="1" x14ac:dyDescent="0.25">
      <c r="A19" s="1" t="s">
        <v>40</v>
      </c>
      <c r="B19" s="32">
        <v>2200800</v>
      </c>
      <c r="C19" s="32" t="s">
        <v>769</v>
      </c>
      <c r="D19" s="45" t="s">
        <v>756</v>
      </c>
      <c r="E19" s="32" t="s">
        <v>22</v>
      </c>
    </row>
    <row r="20" spans="1:5" s="1" customFormat="1" ht="20.100000000000001" customHeight="1" x14ac:dyDescent="0.25">
      <c r="A20" s="1" t="s">
        <v>41</v>
      </c>
      <c r="B20" s="32">
        <v>2200802</v>
      </c>
      <c r="C20" s="32" t="s">
        <v>646</v>
      </c>
      <c r="D20" s="45" t="s">
        <v>756</v>
      </c>
      <c r="E20" s="32" t="s">
        <v>22</v>
      </c>
    </row>
    <row r="21" spans="1:5" s="1" customFormat="1" ht="20.100000000000001" customHeight="1" x14ac:dyDescent="0.25">
      <c r="A21" s="1" t="s">
        <v>42</v>
      </c>
      <c r="B21" s="32">
        <v>2200801</v>
      </c>
      <c r="C21" s="32" t="s">
        <v>770</v>
      </c>
      <c r="D21" s="45" t="s">
        <v>756</v>
      </c>
      <c r="E21" s="32" t="s">
        <v>22</v>
      </c>
    </row>
    <row r="22" spans="1:5" s="1" customFormat="1" ht="20.100000000000001" customHeight="1" x14ac:dyDescent="0.25">
      <c r="A22" s="1" t="s">
        <v>43</v>
      </c>
      <c r="B22" s="32">
        <v>2180404</v>
      </c>
      <c r="C22" s="32" t="s">
        <v>771</v>
      </c>
      <c r="D22" s="45" t="s">
        <v>599</v>
      </c>
      <c r="E22" s="32" t="s">
        <v>22</v>
      </c>
    </row>
    <row r="23" spans="1:5" s="1" customFormat="1" ht="20.100000000000001" customHeight="1" x14ac:dyDescent="0.25">
      <c r="A23" s="1" t="s">
        <v>44</v>
      </c>
      <c r="B23" s="32">
        <v>2180404</v>
      </c>
      <c r="C23" s="32" t="s">
        <v>588</v>
      </c>
      <c r="D23" s="45" t="s">
        <v>599</v>
      </c>
      <c r="E23" s="32" t="s">
        <v>22</v>
      </c>
    </row>
    <row r="24" spans="1:5" s="1" customFormat="1" ht="20.100000000000001" customHeight="1" x14ac:dyDescent="0.25">
      <c r="A24" s="1" t="s">
        <v>45</v>
      </c>
      <c r="B24" s="32">
        <v>2050001</v>
      </c>
      <c r="C24" s="32" t="s">
        <v>507</v>
      </c>
      <c r="D24" s="45" t="s">
        <v>599</v>
      </c>
      <c r="E24" s="32" t="s">
        <v>22</v>
      </c>
    </row>
    <row r="25" spans="1:5" s="1" customFormat="1" ht="20.100000000000001" customHeight="1" x14ac:dyDescent="0.25">
      <c r="A25" s="1" t="s">
        <v>46</v>
      </c>
      <c r="B25" s="32">
        <v>2100162</v>
      </c>
      <c r="C25" s="32" t="s">
        <v>426</v>
      </c>
      <c r="D25" s="45" t="s">
        <v>599</v>
      </c>
      <c r="E25" s="32" t="s">
        <v>22</v>
      </c>
    </row>
    <row r="26" spans="1:5" s="1" customFormat="1" ht="20.100000000000001" customHeight="1" x14ac:dyDescent="0.25">
      <c r="A26" s="1" t="s">
        <v>47</v>
      </c>
      <c r="B26" s="32">
        <v>2180630</v>
      </c>
      <c r="C26" s="32" t="s">
        <v>772</v>
      </c>
      <c r="D26" s="45" t="s">
        <v>599</v>
      </c>
      <c r="E26" s="32" t="s">
        <v>22</v>
      </c>
    </row>
    <row r="27" spans="1:5" s="1" customFormat="1" ht="20.100000000000001" customHeight="1" x14ac:dyDescent="0.25">
      <c r="A27" s="1" t="s">
        <v>48</v>
      </c>
      <c r="B27" s="32">
        <v>2110040</v>
      </c>
      <c r="C27" s="32" t="s">
        <v>773</v>
      </c>
      <c r="D27" s="45" t="s">
        <v>599</v>
      </c>
      <c r="E27" s="32" t="s">
        <v>22</v>
      </c>
    </row>
    <row r="28" spans="1:5" s="1" customFormat="1" ht="20.100000000000001" customHeight="1" x14ac:dyDescent="0.25">
      <c r="A28" s="1" t="s">
        <v>49</v>
      </c>
      <c r="B28" s="32">
        <v>2020241</v>
      </c>
      <c r="C28" s="32" t="s">
        <v>427</v>
      </c>
      <c r="D28" s="45" t="s">
        <v>954</v>
      </c>
      <c r="E28" s="32" t="s">
        <v>22</v>
      </c>
    </row>
    <row r="29" spans="1:5" s="1" customFormat="1" ht="20.100000000000001" customHeight="1" x14ac:dyDescent="0.25">
      <c r="A29" s="1" t="s">
        <v>50</v>
      </c>
      <c r="B29" s="32">
        <v>2170436</v>
      </c>
      <c r="C29" s="32" t="s">
        <v>774</v>
      </c>
      <c r="D29" s="45" t="s">
        <v>955</v>
      </c>
      <c r="E29" s="32" t="s">
        <v>22</v>
      </c>
    </row>
    <row r="30" spans="1:5" s="1" customFormat="1" ht="20.100000000000001" customHeight="1" x14ac:dyDescent="0.25">
      <c r="A30" s="1" t="s">
        <v>51</v>
      </c>
      <c r="B30" s="32">
        <v>2010513</v>
      </c>
      <c r="C30" s="32" t="s">
        <v>282</v>
      </c>
      <c r="D30" s="45" t="s">
        <v>956</v>
      </c>
      <c r="E30" s="32" t="s">
        <v>22</v>
      </c>
    </row>
    <row r="31" spans="1:5" s="1" customFormat="1" ht="20.100000000000001" customHeight="1" x14ac:dyDescent="0.25">
      <c r="A31" s="1" t="s">
        <v>52</v>
      </c>
      <c r="B31" s="32">
        <v>2010513</v>
      </c>
      <c r="C31" s="32" t="s">
        <v>279</v>
      </c>
      <c r="D31" s="45" t="s">
        <v>956</v>
      </c>
      <c r="E31" s="32" t="s">
        <v>22</v>
      </c>
    </row>
    <row r="32" spans="1:5" s="1" customFormat="1" ht="20.100000000000001" customHeight="1" x14ac:dyDescent="0.25">
      <c r="A32" s="1" t="s">
        <v>53</v>
      </c>
      <c r="B32" s="32">
        <v>2010513</v>
      </c>
      <c r="C32" s="32" t="s">
        <v>775</v>
      </c>
      <c r="D32" s="45" t="s">
        <v>956</v>
      </c>
      <c r="E32" s="32" t="s">
        <v>22</v>
      </c>
    </row>
    <row r="33" spans="1:5" s="1" customFormat="1" ht="20.100000000000001" customHeight="1" x14ac:dyDescent="0.25">
      <c r="A33" s="1" t="s">
        <v>54</v>
      </c>
      <c r="B33" s="32">
        <v>2010513</v>
      </c>
      <c r="C33" s="32" t="s">
        <v>280</v>
      </c>
      <c r="D33" s="45" t="s">
        <v>956</v>
      </c>
      <c r="E33" s="32" t="s">
        <v>22</v>
      </c>
    </row>
    <row r="34" spans="1:5" s="1" customFormat="1" ht="20.100000000000001" customHeight="1" x14ac:dyDescent="0.25">
      <c r="A34" s="1" t="s">
        <v>55</v>
      </c>
      <c r="B34" s="32">
        <v>2010513</v>
      </c>
      <c r="C34" s="32" t="s">
        <v>283</v>
      </c>
      <c r="D34" s="45" t="s">
        <v>956</v>
      </c>
      <c r="E34" s="32" t="s">
        <v>22</v>
      </c>
    </row>
    <row r="35" spans="1:5" s="1" customFormat="1" ht="20.100000000000001" customHeight="1" x14ac:dyDescent="0.25">
      <c r="A35" s="1" t="s">
        <v>56</v>
      </c>
      <c r="B35" s="32">
        <v>2010513</v>
      </c>
      <c r="C35" s="32" t="s">
        <v>281</v>
      </c>
      <c r="D35" s="45" t="s">
        <v>956</v>
      </c>
      <c r="E35" s="32" t="s">
        <v>22</v>
      </c>
    </row>
    <row r="36" spans="1:5" s="1" customFormat="1" ht="20.100000000000001" customHeight="1" x14ac:dyDescent="0.25">
      <c r="A36" s="1" t="s">
        <v>57</v>
      </c>
      <c r="B36" s="32">
        <v>2010513</v>
      </c>
      <c r="C36" s="32" t="s">
        <v>776</v>
      </c>
      <c r="D36" s="45" t="s">
        <v>956</v>
      </c>
      <c r="E36" s="32" t="s">
        <v>22</v>
      </c>
    </row>
    <row r="37" spans="1:5" s="1" customFormat="1" ht="20.100000000000001" customHeight="1" x14ac:dyDescent="0.25">
      <c r="A37" s="1" t="s">
        <v>58</v>
      </c>
      <c r="B37" s="32">
        <v>2150417</v>
      </c>
      <c r="C37" s="32" t="s">
        <v>339</v>
      </c>
      <c r="D37" s="45" t="s">
        <v>956</v>
      </c>
      <c r="E37" s="32" t="s">
        <v>22</v>
      </c>
    </row>
    <row r="38" spans="1:5" s="1" customFormat="1" ht="20.100000000000001" customHeight="1" x14ac:dyDescent="0.25">
      <c r="A38" s="1" t="s">
        <v>59</v>
      </c>
      <c r="B38" s="32">
        <v>2150417</v>
      </c>
      <c r="C38" s="32" t="s">
        <v>777</v>
      </c>
      <c r="D38" s="45" t="s">
        <v>956</v>
      </c>
      <c r="E38" s="32" t="s">
        <v>22</v>
      </c>
    </row>
    <row r="39" spans="1:5" s="1" customFormat="1" ht="20.100000000000001" customHeight="1" x14ac:dyDescent="0.25">
      <c r="A39" s="1" t="s">
        <v>60</v>
      </c>
      <c r="B39" s="32">
        <v>2150417</v>
      </c>
      <c r="C39" s="32" t="s">
        <v>778</v>
      </c>
      <c r="D39" s="45" t="s">
        <v>956</v>
      </c>
      <c r="E39" s="32" t="s">
        <v>22</v>
      </c>
    </row>
    <row r="40" spans="1:5" s="1" customFormat="1" ht="20.100000000000001" customHeight="1" x14ac:dyDescent="0.25">
      <c r="A40" s="1" t="s">
        <v>61</v>
      </c>
      <c r="B40" s="32">
        <v>2150417</v>
      </c>
      <c r="C40" s="32" t="s">
        <v>428</v>
      </c>
      <c r="D40" s="45" t="s">
        <v>956</v>
      </c>
      <c r="E40" s="32" t="s">
        <v>22</v>
      </c>
    </row>
    <row r="41" spans="1:5" s="1" customFormat="1" ht="20.100000000000001" customHeight="1" x14ac:dyDescent="0.25">
      <c r="A41" s="1" t="s">
        <v>62</v>
      </c>
      <c r="B41" s="32">
        <v>2150417</v>
      </c>
      <c r="C41" s="32" t="s">
        <v>779</v>
      </c>
      <c r="D41" s="45" t="s">
        <v>956</v>
      </c>
      <c r="E41" s="32" t="s">
        <v>22</v>
      </c>
    </row>
    <row r="42" spans="1:5" s="1" customFormat="1" ht="20.100000000000001" customHeight="1" x14ac:dyDescent="0.25">
      <c r="A42" s="1" t="s">
        <v>63</v>
      </c>
      <c r="B42" s="32">
        <v>8900137</v>
      </c>
      <c r="C42" s="32" t="s">
        <v>780</v>
      </c>
      <c r="D42" s="45" t="s">
        <v>956</v>
      </c>
      <c r="E42" s="32" t="s">
        <v>22</v>
      </c>
    </row>
    <row r="43" spans="1:5" s="1" customFormat="1" ht="20.100000000000001" customHeight="1" x14ac:dyDescent="0.25">
      <c r="A43" s="1" t="s">
        <v>64</v>
      </c>
      <c r="B43" s="32">
        <v>2160494</v>
      </c>
      <c r="C43" s="32" t="s">
        <v>781</v>
      </c>
      <c r="D43" s="45" t="s">
        <v>957</v>
      </c>
      <c r="E43" s="32" t="s">
        <v>22</v>
      </c>
    </row>
    <row r="44" spans="1:5" s="1" customFormat="1" ht="20.100000000000001" customHeight="1" x14ac:dyDescent="0.25">
      <c r="A44" s="1" t="s">
        <v>65</v>
      </c>
      <c r="B44" s="32">
        <v>2200048</v>
      </c>
      <c r="C44" s="32" t="s">
        <v>782</v>
      </c>
      <c r="D44" s="45" t="s">
        <v>957</v>
      </c>
      <c r="E44" s="32" t="s">
        <v>22</v>
      </c>
    </row>
    <row r="45" spans="1:5" s="1" customFormat="1" ht="20.100000000000001" customHeight="1" x14ac:dyDescent="0.25">
      <c r="A45" s="1" t="s">
        <v>66</v>
      </c>
      <c r="B45" s="32">
        <v>2200701</v>
      </c>
      <c r="C45" s="32" t="s">
        <v>647</v>
      </c>
      <c r="D45" s="45" t="s">
        <v>958</v>
      </c>
      <c r="E45" s="32" t="s">
        <v>22</v>
      </c>
    </row>
    <row r="46" spans="1:5" s="1" customFormat="1" ht="20.100000000000001" customHeight="1" x14ac:dyDescent="0.25">
      <c r="A46" s="1" t="s">
        <v>67</v>
      </c>
      <c r="B46" s="32">
        <v>9200482</v>
      </c>
      <c r="C46" s="32" t="s">
        <v>508</v>
      </c>
      <c r="D46" s="45" t="s">
        <v>600</v>
      </c>
      <c r="E46" s="32" t="s">
        <v>22</v>
      </c>
    </row>
    <row r="47" spans="1:5" s="1" customFormat="1" ht="20.100000000000001" customHeight="1" x14ac:dyDescent="0.25">
      <c r="A47" s="1" t="s">
        <v>68</v>
      </c>
      <c r="B47" s="32">
        <v>2160943</v>
      </c>
      <c r="C47" s="32" t="s">
        <v>509</v>
      </c>
      <c r="D47" s="45" t="s">
        <v>600</v>
      </c>
      <c r="E47" s="32" t="s">
        <v>22</v>
      </c>
    </row>
    <row r="48" spans="1:5" s="1" customFormat="1" ht="20.100000000000001" customHeight="1" x14ac:dyDescent="0.25">
      <c r="A48" s="1" t="s">
        <v>69</v>
      </c>
      <c r="B48" s="32">
        <v>9200482</v>
      </c>
      <c r="C48" s="32" t="s">
        <v>510</v>
      </c>
      <c r="D48" s="45" t="s">
        <v>600</v>
      </c>
      <c r="E48" s="32" t="s">
        <v>22</v>
      </c>
    </row>
    <row r="49" spans="1:5" s="1" customFormat="1" ht="20.100000000000001" customHeight="1" x14ac:dyDescent="0.25">
      <c r="A49" s="1" t="s">
        <v>70</v>
      </c>
      <c r="B49" s="32">
        <v>2030175</v>
      </c>
      <c r="C49" s="32" t="s">
        <v>512</v>
      </c>
      <c r="D49" s="45" t="s">
        <v>600</v>
      </c>
      <c r="E49" s="32" t="s">
        <v>22</v>
      </c>
    </row>
    <row r="50" spans="1:5" s="1" customFormat="1" ht="20.100000000000001" customHeight="1" x14ac:dyDescent="0.25">
      <c r="A50" s="1" t="s">
        <v>71</v>
      </c>
      <c r="B50" s="32">
        <v>2030175</v>
      </c>
      <c r="C50" s="32" t="s">
        <v>783</v>
      </c>
      <c r="D50" s="45" t="s">
        <v>600</v>
      </c>
      <c r="E50" s="32" t="s">
        <v>22</v>
      </c>
    </row>
    <row r="51" spans="1:5" s="1" customFormat="1" ht="20.100000000000001" customHeight="1" x14ac:dyDescent="0.25">
      <c r="A51" s="1" t="s">
        <v>72</v>
      </c>
      <c r="B51" s="32">
        <v>2170466</v>
      </c>
      <c r="C51" s="32" t="s">
        <v>784</v>
      </c>
      <c r="D51" s="45" t="s">
        <v>959</v>
      </c>
      <c r="E51" s="32" t="s">
        <v>22</v>
      </c>
    </row>
    <row r="52" spans="1:5" s="1" customFormat="1" ht="20.100000000000001" customHeight="1" x14ac:dyDescent="0.25">
      <c r="A52" s="1" t="s">
        <v>73</v>
      </c>
      <c r="B52" s="32">
        <v>2170465</v>
      </c>
      <c r="C52" s="32" t="s">
        <v>511</v>
      </c>
      <c r="D52" s="45" t="s">
        <v>959</v>
      </c>
      <c r="E52" s="32" t="s">
        <v>22</v>
      </c>
    </row>
    <row r="53" spans="1:5" s="1" customFormat="1" ht="20.100000000000001" customHeight="1" x14ac:dyDescent="0.25">
      <c r="A53" s="1" t="s">
        <v>74</v>
      </c>
      <c r="B53" s="32">
        <v>9300093</v>
      </c>
      <c r="C53" s="32" t="s">
        <v>785</v>
      </c>
      <c r="D53" s="45" t="s">
        <v>603</v>
      </c>
      <c r="E53" s="32" t="s">
        <v>22</v>
      </c>
    </row>
    <row r="54" spans="1:5" s="1" customFormat="1" ht="20.100000000000001" customHeight="1" x14ac:dyDescent="0.25">
      <c r="A54" s="1" t="s">
        <v>75</v>
      </c>
      <c r="B54" s="32">
        <v>2170437</v>
      </c>
      <c r="C54" s="32" t="s">
        <v>513</v>
      </c>
      <c r="D54" s="45" t="s">
        <v>498</v>
      </c>
      <c r="E54" s="32" t="s">
        <v>22</v>
      </c>
    </row>
    <row r="55" spans="1:5" s="1" customFormat="1" ht="20.100000000000001" customHeight="1" x14ac:dyDescent="0.25">
      <c r="A55" s="1" t="s">
        <v>76</v>
      </c>
      <c r="B55" s="32">
        <v>2170780</v>
      </c>
      <c r="C55" s="32" t="s">
        <v>786</v>
      </c>
      <c r="D55" s="45" t="s">
        <v>601</v>
      </c>
      <c r="E55" s="32" t="s">
        <v>22</v>
      </c>
    </row>
    <row r="56" spans="1:5" s="1" customFormat="1" ht="20.100000000000001" customHeight="1" x14ac:dyDescent="0.25">
      <c r="A56" s="1" t="s">
        <v>77</v>
      </c>
      <c r="B56" s="32">
        <v>2200039</v>
      </c>
      <c r="C56" s="32" t="s">
        <v>648</v>
      </c>
      <c r="D56" s="45" t="s">
        <v>601</v>
      </c>
      <c r="E56" s="32" t="s">
        <v>22</v>
      </c>
    </row>
    <row r="57" spans="1:5" s="1" customFormat="1" ht="20.100000000000001" customHeight="1" x14ac:dyDescent="0.25">
      <c r="A57" s="1" t="s">
        <v>78</v>
      </c>
      <c r="B57" s="32">
        <v>2180058</v>
      </c>
      <c r="C57" s="32" t="s">
        <v>589</v>
      </c>
      <c r="D57" s="45" t="s">
        <v>602</v>
      </c>
      <c r="E57" s="32" t="s">
        <v>22</v>
      </c>
    </row>
    <row r="58" spans="1:5" s="1" customFormat="1" ht="20.100000000000001" customHeight="1" x14ac:dyDescent="0.25">
      <c r="A58" s="1" t="s">
        <v>79</v>
      </c>
      <c r="B58" s="32">
        <v>2180058</v>
      </c>
      <c r="C58" s="32" t="s">
        <v>590</v>
      </c>
      <c r="D58" s="45" t="s">
        <v>602</v>
      </c>
      <c r="E58" s="32" t="s">
        <v>22</v>
      </c>
    </row>
    <row r="59" spans="1:5" s="1" customFormat="1" ht="20.100000000000001" customHeight="1" x14ac:dyDescent="0.25">
      <c r="A59" s="1" t="s">
        <v>80</v>
      </c>
      <c r="B59" s="32">
        <v>2080108</v>
      </c>
      <c r="C59" s="32" t="s">
        <v>514</v>
      </c>
      <c r="D59" s="45" t="s">
        <v>960</v>
      </c>
      <c r="E59" s="32" t="s">
        <v>22</v>
      </c>
    </row>
    <row r="60" spans="1:5" s="1" customFormat="1" ht="20.100000000000001" customHeight="1" x14ac:dyDescent="0.25">
      <c r="A60" s="1" t="s">
        <v>81</v>
      </c>
      <c r="B60" s="32">
        <v>9900189</v>
      </c>
      <c r="C60" s="32" t="s">
        <v>368</v>
      </c>
      <c r="D60" s="45" t="s">
        <v>369</v>
      </c>
      <c r="E60" s="32" t="s">
        <v>22</v>
      </c>
    </row>
    <row r="61" spans="1:5" s="1" customFormat="1" ht="20.100000000000001" customHeight="1" x14ac:dyDescent="0.25">
      <c r="A61" s="1" t="s">
        <v>82</v>
      </c>
      <c r="B61" s="32">
        <v>2140217</v>
      </c>
      <c r="C61" s="32" t="s">
        <v>429</v>
      </c>
      <c r="D61" s="45" t="s">
        <v>369</v>
      </c>
      <c r="E61" s="32" t="s">
        <v>22</v>
      </c>
    </row>
    <row r="62" spans="1:5" s="1" customFormat="1" ht="20.100000000000001" customHeight="1" x14ac:dyDescent="0.25">
      <c r="A62" s="1" t="s">
        <v>83</v>
      </c>
      <c r="B62" s="32">
        <v>9800076</v>
      </c>
      <c r="C62" s="32" t="s">
        <v>649</v>
      </c>
      <c r="D62" s="45" t="s">
        <v>430</v>
      </c>
      <c r="E62" s="32" t="s">
        <v>22</v>
      </c>
    </row>
    <row r="63" spans="1:5" s="1" customFormat="1" ht="20.100000000000001" customHeight="1" x14ac:dyDescent="0.25">
      <c r="A63" s="1" t="s">
        <v>84</v>
      </c>
      <c r="B63" s="32">
        <v>2150851</v>
      </c>
      <c r="C63" s="32" t="s">
        <v>787</v>
      </c>
      <c r="D63" s="45" t="s">
        <v>430</v>
      </c>
      <c r="E63" s="32" t="s">
        <v>22</v>
      </c>
    </row>
    <row r="64" spans="1:5" s="1" customFormat="1" ht="20.100000000000001" customHeight="1" x14ac:dyDescent="0.25">
      <c r="A64" s="1" t="s">
        <v>85</v>
      </c>
      <c r="B64" s="32">
        <v>2160620</v>
      </c>
      <c r="C64" s="32" t="s">
        <v>950</v>
      </c>
      <c r="D64" s="45" t="s">
        <v>430</v>
      </c>
      <c r="E64" s="32" t="s">
        <v>22</v>
      </c>
    </row>
    <row r="65" spans="1:5" s="1" customFormat="1" ht="20.100000000000001" customHeight="1" x14ac:dyDescent="0.25">
      <c r="A65" s="1" t="s">
        <v>86</v>
      </c>
      <c r="B65" s="32">
        <v>2120081</v>
      </c>
      <c r="C65" s="32" t="s">
        <v>316</v>
      </c>
      <c r="D65" s="45" t="s">
        <v>430</v>
      </c>
      <c r="E65" s="32" t="s">
        <v>22</v>
      </c>
    </row>
    <row r="66" spans="1:5" s="1" customFormat="1" ht="20.100000000000001" customHeight="1" x14ac:dyDescent="0.25">
      <c r="A66" s="1" t="s">
        <v>87</v>
      </c>
      <c r="B66" s="32">
        <v>2170825</v>
      </c>
      <c r="C66" s="32" t="s">
        <v>515</v>
      </c>
      <c r="D66" s="45" t="s">
        <v>430</v>
      </c>
      <c r="E66" s="32" t="s">
        <v>22</v>
      </c>
    </row>
    <row r="67" spans="1:5" s="1" customFormat="1" ht="20.100000000000001" customHeight="1" x14ac:dyDescent="0.25">
      <c r="A67" s="1" t="s">
        <v>88</v>
      </c>
      <c r="B67" s="32">
        <v>2170832</v>
      </c>
      <c r="C67" s="32" t="s">
        <v>516</v>
      </c>
      <c r="D67" s="45" t="s">
        <v>430</v>
      </c>
      <c r="E67" s="32" t="s">
        <v>22</v>
      </c>
    </row>
    <row r="68" spans="1:5" s="1" customFormat="1" ht="20.100000000000001" customHeight="1" x14ac:dyDescent="0.25">
      <c r="A68" s="1" t="s">
        <v>89</v>
      </c>
      <c r="B68" s="32">
        <v>2130175</v>
      </c>
      <c r="C68" s="32" t="s">
        <v>788</v>
      </c>
      <c r="D68" s="45" t="s">
        <v>430</v>
      </c>
      <c r="E68" s="32" t="s">
        <v>22</v>
      </c>
    </row>
    <row r="69" spans="1:5" s="1" customFormat="1" ht="20.100000000000001" customHeight="1" x14ac:dyDescent="0.25">
      <c r="A69" s="1" t="s">
        <v>90</v>
      </c>
      <c r="B69" s="32">
        <v>2140238</v>
      </c>
      <c r="C69" s="32" t="s">
        <v>789</v>
      </c>
      <c r="D69" s="45" t="s">
        <v>430</v>
      </c>
      <c r="E69" s="32" t="s">
        <v>22</v>
      </c>
    </row>
    <row r="70" spans="1:5" s="1" customFormat="1" ht="20.100000000000001" customHeight="1" x14ac:dyDescent="0.25">
      <c r="A70" s="1" t="s">
        <v>91</v>
      </c>
      <c r="B70" s="32">
        <v>2120177</v>
      </c>
      <c r="C70" s="32" t="s">
        <v>790</v>
      </c>
      <c r="D70" s="45" t="s">
        <v>961</v>
      </c>
      <c r="E70" s="32" t="s">
        <v>22</v>
      </c>
    </row>
    <row r="71" spans="1:5" s="1" customFormat="1" ht="20.100000000000001" customHeight="1" x14ac:dyDescent="0.25">
      <c r="A71" s="1" t="s">
        <v>92</v>
      </c>
      <c r="B71" s="32">
        <v>2150847</v>
      </c>
      <c r="C71" s="32" t="s">
        <v>791</v>
      </c>
      <c r="D71" s="45" t="s">
        <v>961</v>
      </c>
      <c r="E71" s="32" t="s">
        <v>22</v>
      </c>
    </row>
    <row r="72" spans="1:5" s="1" customFormat="1" ht="20.100000000000001" customHeight="1" x14ac:dyDescent="0.25">
      <c r="A72" s="1" t="s">
        <v>93</v>
      </c>
      <c r="B72" s="32">
        <v>2140094</v>
      </c>
      <c r="C72" s="32" t="s">
        <v>792</v>
      </c>
      <c r="D72" s="45" t="s">
        <v>431</v>
      </c>
      <c r="E72" s="32" t="s">
        <v>22</v>
      </c>
    </row>
    <row r="73" spans="1:5" s="1" customFormat="1" ht="20.100000000000001" customHeight="1" x14ac:dyDescent="0.25">
      <c r="A73" s="1" t="s">
        <v>94</v>
      </c>
      <c r="B73" s="32">
        <v>2010206</v>
      </c>
      <c r="C73" s="32" t="s">
        <v>793</v>
      </c>
      <c r="D73" s="45" t="s">
        <v>962</v>
      </c>
      <c r="E73" s="32" t="s">
        <v>22</v>
      </c>
    </row>
    <row r="74" spans="1:5" s="1" customFormat="1" ht="20.100000000000001" customHeight="1" x14ac:dyDescent="0.25">
      <c r="A74" s="1" t="s">
        <v>95</v>
      </c>
      <c r="B74" s="32">
        <v>2040354</v>
      </c>
      <c r="C74" s="32" t="s">
        <v>288</v>
      </c>
      <c r="D74" s="45" t="s">
        <v>604</v>
      </c>
      <c r="E74" s="32" t="s">
        <v>22</v>
      </c>
    </row>
    <row r="75" spans="1:5" s="1" customFormat="1" ht="20.100000000000001" customHeight="1" x14ac:dyDescent="0.25">
      <c r="A75" s="1" t="s">
        <v>96</v>
      </c>
      <c r="B75" s="32">
        <v>2190671</v>
      </c>
      <c r="C75" s="32" t="s">
        <v>794</v>
      </c>
      <c r="D75" s="45" t="s">
        <v>963</v>
      </c>
      <c r="E75" s="32" t="s">
        <v>22</v>
      </c>
    </row>
    <row r="76" spans="1:5" s="1" customFormat="1" ht="20.100000000000001" customHeight="1" x14ac:dyDescent="0.25">
      <c r="A76" s="1" t="s">
        <v>97</v>
      </c>
      <c r="B76" s="32">
        <v>2190672</v>
      </c>
      <c r="C76" s="32" t="s">
        <v>650</v>
      </c>
      <c r="D76" s="45" t="s">
        <v>963</v>
      </c>
      <c r="E76" s="32" t="s">
        <v>22</v>
      </c>
    </row>
    <row r="77" spans="1:5" s="1" customFormat="1" ht="20.100000000000001" customHeight="1" x14ac:dyDescent="0.25">
      <c r="A77" s="1" t="s">
        <v>98</v>
      </c>
      <c r="B77" s="32">
        <v>2190673</v>
      </c>
      <c r="C77" s="32" t="s">
        <v>795</v>
      </c>
      <c r="D77" s="45" t="s">
        <v>963</v>
      </c>
      <c r="E77" s="32" t="s">
        <v>22</v>
      </c>
    </row>
    <row r="78" spans="1:5" s="1" customFormat="1" ht="20.100000000000001" customHeight="1" x14ac:dyDescent="0.25">
      <c r="A78" s="1" t="s">
        <v>99</v>
      </c>
      <c r="B78" s="32">
        <v>2110055</v>
      </c>
      <c r="C78" s="32" t="s">
        <v>796</v>
      </c>
      <c r="D78" s="45" t="s">
        <v>964</v>
      </c>
      <c r="E78" s="32" t="s">
        <v>22</v>
      </c>
    </row>
    <row r="79" spans="1:5" s="1" customFormat="1" ht="20.100000000000001" customHeight="1" x14ac:dyDescent="0.25">
      <c r="A79" s="1" t="s">
        <v>100</v>
      </c>
      <c r="B79" s="32">
        <v>2110055</v>
      </c>
      <c r="C79" s="32" t="s">
        <v>432</v>
      </c>
      <c r="D79" s="45" t="s">
        <v>964</v>
      </c>
      <c r="E79" s="32" t="s">
        <v>22</v>
      </c>
    </row>
    <row r="80" spans="1:5" s="1" customFormat="1" ht="20.100000000000001" customHeight="1" x14ac:dyDescent="0.25">
      <c r="A80" s="1" t="s">
        <v>101</v>
      </c>
      <c r="B80" s="32">
        <v>2200569</v>
      </c>
      <c r="C80" s="32" t="s">
        <v>651</v>
      </c>
      <c r="D80" s="45" t="s">
        <v>965</v>
      </c>
      <c r="E80" s="32" t="s">
        <v>22</v>
      </c>
    </row>
    <row r="81" spans="1:5" s="1" customFormat="1" ht="20.100000000000001" customHeight="1" x14ac:dyDescent="0.25">
      <c r="A81" s="1" t="s">
        <v>102</v>
      </c>
      <c r="B81" s="32">
        <v>2200020</v>
      </c>
      <c r="C81" s="32" t="s">
        <v>652</v>
      </c>
      <c r="D81" s="45" t="s">
        <v>965</v>
      </c>
      <c r="E81" s="32" t="s">
        <v>22</v>
      </c>
    </row>
    <row r="82" spans="1:5" s="1" customFormat="1" ht="20.100000000000001" customHeight="1" x14ac:dyDescent="0.25">
      <c r="A82" s="1" t="s">
        <v>103</v>
      </c>
      <c r="B82" s="32">
        <v>2200197</v>
      </c>
      <c r="C82" s="32" t="s">
        <v>653</v>
      </c>
      <c r="D82" s="45" t="s">
        <v>757</v>
      </c>
      <c r="E82" s="32" t="s">
        <v>22</v>
      </c>
    </row>
    <row r="83" spans="1:5" s="1" customFormat="1" ht="20.100000000000001" customHeight="1" x14ac:dyDescent="0.25">
      <c r="A83" s="1" t="s">
        <v>104</v>
      </c>
      <c r="B83" s="32">
        <v>2120176</v>
      </c>
      <c r="C83" s="32" t="s">
        <v>324</v>
      </c>
      <c r="D83" s="45" t="s">
        <v>325</v>
      </c>
      <c r="E83" s="32" t="s">
        <v>22</v>
      </c>
    </row>
    <row r="84" spans="1:5" s="1" customFormat="1" ht="20.100000000000001" customHeight="1" x14ac:dyDescent="0.25">
      <c r="A84" s="1" t="s">
        <v>105</v>
      </c>
      <c r="B84" s="32">
        <v>2080056</v>
      </c>
      <c r="C84" s="32" t="s">
        <v>291</v>
      </c>
      <c r="D84" s="45" t="s">
        <v>433</v>
      </c>
      <c r="E84" s="32" t="s">
        <v>22</v>
      </c>
    </row>
    <row r="85" spans="1:5" s="1" customFormat="1" ht="20.100000000000001" customHeight="1" x14ac:dyDescent="0.25">
      <c r="A85" s="1" t="s">
        <v>106</v>
      </c>
      <c r="B85" s="32">
        <v>2170931</v>
      </c>
      <c r="C85" s="32" t="s">
        <v>797</v>
      </c>
      <c r="D85" s="45" t="s">
        <v>966</v>
      </c>
      <c r="E85" s="32" t="s">
        <v>22</v>
      </c>
    </row>
    <row r="86" spans="1:5" s="1" customFormat="1" ht="20.100000000000001" customHeight="1" x14ac:dyDescent="0.25">
      <c r="A86" s="1" t="s">
        <v>107</v>
      </c>
      <c r="B86" s="32">
        <v>2150328</v>
      </c>
      <c r="C86" s="32" t="s">
        <v>798</v>
      </c>
      <c r="D86" s="45" t="s">
        <v>967</v>
      </c>
      <c r="E86" s="32" t="s">
        <v>22</v>
      </c>
    </row>
    <row r="87" spans="1:5" s="1" customFormat="1" ht="20.100000000000001" customHeight="1" x14ac:dyDescent="0.25">
      <c r="A87" s="1" t="s">
        <v>108</v>
      </c>
      <c r="B87" s="32">
        <v>2190010</v>
      </c>
      <c r="C87" s="32" t="s">
        <v>591</v>
      </c>
      <c r="D87" s="45" t="s">
        <v>968</v>
      </c>
      <c r="E87" s="32" t="s">
        <v>22</v>
      </c>
    </row>
    <row r="88" spans="1:5" s="1" customFormat="1" ht="20.100000000000001" customHeight="1" x14ac:dyDescent="0.25">
      <c r="A88" s="1" t="s">
        <v>109</v>
      </c>
      <c r="B88" s="32">
        <v>2190010</v>
      </c>
      <c r="C88" s="32" t="s">
        <v>592</v>
      </c>
      <c r="D88" s="45" t="s">
        <v>969</v>
      </c>
      <c r="E88" s="32" t="s">
        <v>22</v>
      </c>
    </row>
    <row r="89" spans="1:5" s="1" customFormat="1" ht="20.100000000000001" customHeight="1" x14ac:dyDescent="0.25">
      <c r="A89" s="1" t="s">
        <v>110</v>
      </c>
      <c r="B89" s="32">
        <v>2190011</v>
      </c>
      <c r="C89" s="32" t="s">
        <v>799</v>
      </c>
      <c r="D89" s="45" t="s">
        <v>969</v>
      </c>
      <c r="E89" s="32" t="s">
        <v>22</v>
      </c>
    </row>
    <row r="90" spans="1:5" s="1" customFormat="1" ht="20.100000000000001" customHeight="1" x14ac:dyDescent="0.25">
      <c r="A90" s="1" t="s">
        <v>111</v>
      </c>
      <c r="B90" s="32">
        <v>2140208</v>
      </c>
      <c r="C90" s="32" t="s">
        <v>800</v>
      </c>
      <c r="D90" s="45" t="s">
        <v>970</v>
      </c>
      <c r="E90" s="32" t="s">
        <v>22</v>
      </c>
    </row>
    <row r="91" spans="1:5" s="1" customFormat="1" ht="20.100000000000001" customHeight="1" x14ac:dyDescent="0.25">
      <c r="A91" s="1" t="s">
        <v>112</v>
      </c>
      <c r="B91" s="32">
        <v>2150155</v>
      </c>
      <c r="C91" s="32" t="s">
        <v>593</v>
      </c>
      <c r="D91" s="45" t="s">
        <v>971</v>
      </c>
      <c r="E91" s="32" t="s">
        <v>22</v>
      </c>
    </row>
    <row r="92" spans="1:5" s="1" customFormat="1" ht="20.100000000000001" customHeight="1" x14ac:dyDescent="0.25">
      <c r="A92" s="1" t="s">
        <v>113</v>
      </c>
      <c r="B92" s="32">
        <v>2150155</v>
      </c>
      <c r="C92" s="32" t="s">
        <v>517</v>
      </c>
      <c r="D92" s="45" t="s">
        <v>971</v>
      </c>
      <c r="E92" s="32" t="s">
        <v>22</v>
      </c>
    </row>
    <row r="93" spans="1:5" s="1" customFormat="1" ht="20.100000000000001" customHeight="1" x14ac:dyDescent="0.25">
      <c r="A93" s="1" t="s">
        <v>114</v>
      </c>
      <c r="B93" s="32">
        <v>2180120</v>
      </c>
      <c r="C93" s="32" t="s">
        <v>594</v>
      </c>
      <c r="D93" s="45" t="s">
        <v>971</v>
      </c>
      <c r="E93" s="32" t="s">
        <v>22</v>
      </c>
    </row>
    <row r="94" spans="1:5" s="1" customFormat="1" ht="20.100000000000001" customHeight="1" x14ac:dyDescent="0.25">
      <c r="A94" s="1" t="s">
        <v>115</v>
      </c>
      <c r="B94" s="32">
        <v>2130089</v>
      </c>
      <c r="C94" s="32" t="s">
        <v>328</v>
      </c>
      <c r="D94" s="45" t="s">
        <v>972</v>
      </c>
      <c r="E94" s="32" t="s">
        <v>22</v>
      </c>
    </row>
    <row r="95" spans="1:5" s="1" customFormat="1" ht="20.100000000000001" customHeight="1" x14ac:dyDescent="0.25">
      <c r="A95" s="1" t="s">
        <v>116</v>
      </c>
      <c r="B95" s="32">
        <v>2160492</v>
      </c>
      <c r="C95" s="32" t="s">
        <v>436</v>
      </c>
      <c r="D95" s="45" t="s">
        <v>434</v>
      </c>
      <c r="E95" s="32" t="s">
        <v>22</v>
      </c>
    </row>
    <row r="96" spans="1:5" s="1" customFormat="1" ht="20.100000000000001" customHeight="1" x14ac:dyDescent="0.25">
      <c r="A96" s="1" t="s">
        <v>117</v>
      </c>
      <c r="B96" s="32">
        <v>2160492</v>
      </c>
      <c r="C96" s="32" t="s">
        <v>435</v>
      </c>
      <c r="D96" s="45" t="s">
        <v>434</v>
      </c>
      <c r="E96" s="32" t="s">
        <v>22</v>
      </c>
    </row>
    <row r="97" spans="1:5" s="1" customFormat="1" ht="20.100000000000001" customHeight="1" x14ac:dyDescent="0.25">
      <c r="A97" s="1" t="s">
        <v>118</v>
      </c>
      <c r="B97" s="32">
        <v>2080004</v>
      </c>
      <c r="C97" s="32" t="s">
        <v>801</v>
      </c>
      <c r="D97" s="45" t="s">
        <v>437</v>
      </c>
      <c r="E97" s="32" t="s">
        <v>22</v>
      </c>
    </row>
    <row r="98" spans="1:5" s="1" customFormat="1" ht="20.100000000000001" customHeight="1" x14ac:dyDescent="0.25">
      <c r="A98" s="1" t="s">
        <v>119</v>
      </c>
      <c r="B98" s="32">
        <v>2160686</v>
      </c>
      <c r="C98" s="32" t="s">
        <v>438</v>
      </c>
      <c r="D98" s="45" t="s">
        <v>437</v>
      </c>
      <c r="E98" s="32" t="s">
        <v>22</v>
      </c>
    </row>
    <row r="99" spans="1:5" s="1" customFormat="1" ht="20.100000000000001" customHeight="1" x14ac:dyDescent="0.25">
      <c r="A99" s="1" t="s">
        <v>120</v>
      </c>
      <c r="B99" s="32">
        <v>2169998</v>
      </c>
      <c r="C99" s="32" t="s">
        <v>802</v>
      </c>
      <c r="D99" s="45" t="s">
        <v>499</v>
      </c>
      <c r="E99" s="32" t="s">
        <v>22</v>
      </c>
    </row>
    <row r="100" spans="1:5" s="1" customFormat="1" ht="20.100000000000001" customHeight="1" x14ac:dyDescent="0.25">
      <c r="A100" s="1" t="s">
        <v>121</v>
      </c>
      <c r="B100" s="32">
        <v>2150839</v>
      </c>
      <c r="C100" s="32" t="s">
        <v>439</v>
      </c>
      <c r="D100" s="45" t="s">
        <v>605</v>
      </c>
      <c r="E100" s="32" t="s">
        <v>22</v>
      </c>
    </row>
    <row r="101" spans="1:5" s="1" customFormat="1" ht="20.100000000000001" customHeight="1" x14ac:dyDescent="0.25">
      <c r="A101" s="1" t="s">
        <v>122</v>
      </c>
      <c r="B101" s="32">
        <v>2090168</v>
      </c>
      <c r="C101" s="32" t="s">
        <v>440</v>
      </c>
      <c r="D101" s="45" t="s">
        <v>973</v>
      </c>
      <c r="E101" s="32" t="s">
        <v>22</v>
      </c>
    </row>
    <row r="102" spans="1:5" s="1" customFormat="1" ht="20.100000000000001" customHeight="1" x14ac:dyDescent="0.25">
      <c r="A102" s="1" t="s">
        <v>123</v>
      </c>
      <c r="B102" s="32">
        <v>2090168</v>
      </c>
      <c r="C102" s="32" t="s">
        <v>297</v>
      </c>
      <c r="D102" s="45" t="s">
        <v>973</v>
      </c>
      <c r="E102" s="32" t="s">
        <v>22</v>
      </c>
    </row>
    <row r="103" spans="1:5" s="1" customFormat="1" ht="20.100000000000001" customHeight="1" x14ac:dyDescent="0.25">
      <c r="A103" s="1" t="s">
        <v>124</v>
      </c>
      <c r="B103" s="32">
        <v>2090169</v>
      </c>
      <c r="C103" s="32" t="s">
        <v>441</v>
      </c>
      <c r="D103" s="45" t="s">
        <v>973</v>
      </c>
      <c r="E103" s="32" t="s">
        <v>22</v>
      </c>
    </row>
    <row r="104" spans="1:5" s="1" customFormat="1" ht="20.100000000000001" customHeight="1" x14ac:dyDescent="0.25">
      <c r="A104" s="1" t="s">
        <v>125</v>
      </c>
      <c r="B104" s="32">
        <v>2090169</v>
      </c>
      <c r="C104" s="32" t="s">
        <v>298</v>
      </c>
      <c r="D104" s="45" t="s">
        <v>973</v>
      </c>
      <c r="E104" s="32" t="s">
        <v>22</v>
      </c>
    </row>
    <row r="105" spans="1:5" s="1" customFormat="1" ht="20.100000000000001" customHeight="1" x14ac:dyDescent="0.25">
      <c r="A105" s="1" t="s">
        <v>126</v>
      </c>
      <c r="B105" s="32">
        <v>2190247</v>
      </c>
      <c r="C105" s="32" t="s">
        <v>654</v>
      </c>
      <c r="D105" s="45" t="s">
        <v>974</v>
      </c>
      <c r="E105" s="32" t="s">
        <v>22</v>
      </c>
    </row>
    <row r="106" spans="1:5" s="1" customFormat="1" ht="20.100000000000001" customHeight="1" x14ac:dyDescent="0.25">
      <c r="A106" s="1" t="s">
        <v>127</v>
      </c>
      <c r="B106" s="32">
        <v>2159995</v>
      </c>
      <c r="C106" s="32" t="s">
        <v>803</v>
      </c>
      <c r="D106" s="45" t="s">
        <v>975</v>
      </c>
      <c r="E106" s="32" t="s">
        <v>22</v>
      </c>
    </row>
    <row r="107" spans="1:5" s="1" customFormat="1" ht="20.100000000000001" customHeight="1" x14ac:dyDescent="0.25">
      <c r="A107" s="1" t="s">
        <v>128</v>
      </c>
      <c r="B107" s="32">
        <v>2060125</v>
      </c>
      <c r="C107" s="32" t="s">
        <v>804</v>
      </c>
      <c r="D107" s="45" t="s">
        <v>976</v>
      </c>
      <c r="E107" s="32" t="s">
        <v>22</v>
      </c>
    </row>
    <row r="108" spans="1:5" s="1" customFormat="1" ht="20.100000000000001" customHeight="1" x14ac:dyDescent="0.25">
      <c r="A108" s="1" t="s">
        <v>129</v>
      </c>
      <c r="B108" s="32">
        <v>2160706</v>
      </c>
      <c r="C108" s="32" t="s">
        <v>805</v>
      </c>
      <c r="D108" s="47" t="s">
        <v>977</v>
      </c>
      <c r="E108" s="32" t="s">
        <v>22</v>
      </c>
    </row>
    <row r="109" spans="1:5" s="1" customFormat="1" ht="20.100000000000001" customHeight="1" x14ac:dyDescent="0.25">
      <c r="A109" s="1" t="s">
        <v>130</v>
      </c>
      <c r="B109" s="32">
        <v>2200132</v>
      </c>
      <c r="C109" s="32" t="s">
        <v>655</v>
      </c>
      <c r="D109" s="45" t="s">
        <v>978</v>
      </c>
      <c r="E109" s="32" t="s">
        <v>22</v>
      </c>
    </row>
    <row r="110" spans="1:5" s="1" customFormat="1" ht="20.100000000000001" customHeight="1" x14ac:dyDescent="0.25">
      <c r="A110" s="1" t="s">
        <v>131</v>
      </c>
      <c r="B110" s="32">
        <v>2189998</v>
      </c>
      <c r="C110" s="32" t="s">
        <v>806</v>
      </c>
      <c r="D110" s="45" t="s">
        <v>978</v>
      </c>
      <c r="E110" s="32" t="s">
        <v>22</v>
      </c>
    </row>
    <row r="111" spans="1:5" s="1" customFormat="1" ht="20.100000000000001" customHeight="1" x14ac:dyDescent="0.25">
      <c r="A111" s="1" t="s">
        <v>132</v>
      </c>
      <c r="B111" s="32">
        <v>2100036</v>
      </c>
      <c r="C111" s="32" t="s">
        <v>300</v>
      </c>
      <c r="D111" s="45" t="s">
        <v>978</v>
      </c>
      <c r="E111" s="32" t="s">
        <v>22</v>
      </c>
    </row>
    <row r="112" spans="1:5" s="1" customFormat="1" ht="20.100000000000001" customHeight="1" x14ac:dyDescent="0.25">
      <c r="A112" s="1" t="s">
        <v>133</v>
      </c>
      <c r="B112" s="32">
        <v>2130046</v>
      </c>
      <c r="C112" s="32" t="s">
        <v>326</v>
      </c>
      <c r="D112" s="45" t="s">
        <v>978</v>
      </c>
      <c r="E112" s="32" t="s">
        <v>22</v>
      </c>
    </row>
    <row r="113" spans="1:5" s="1" customFormat="1" ht="20.100000000000001" customHeight="1" x14ac:dyDescent="0.25">
      <c r="A113" s="1" t="s">
        <v>134</v>
      </c>
      <c r="B113" s="32">
        <v>2150179</v>
      </c>
      <c r="C113" s="32" t="s">
        <v>656</v>
      </c>
      <c r="D113" s="45" t="s">
        <v>978</v>
      </c>
      <c r="E113" s="32" t="s">
        <v>22</v>
      </c>
    </row>
    <row r="114" spans="1:5" s="1" customFormat="1" ht="20.100000000000001" customHeight="1" x14ac:dyDescent="0.25">
      <c r="A114" s="1" t="s">
        <v>135</v>
      </c>
      <c r="B114" s="32">
        <v>2200388</v>
      </c>
      <c r="C114" s="32" t="s">
        <v>657</v>
      </c>
      <c r="D114" s="45" t="s">
        <v>978</v>
      </c>
      <c r="E114" s="32" t="s">
        <v>22</v>
      </c>
    </row>
    <row r="115" spans="1:5" s="1" customFormat="1" ht="20.100000000000001" customHeight="1" x14ac:dyDescent="0.25">
      <c r="A115" s="1" t="s">
        <v>136</v>
      </c>
      <c r="B115" s="32">
        <v>2160423</v>
      </c>
      <c r="C115" s="32" t="s">
        <v>442</v>
      </c>
      <c r="D115" s="45" t="s">
        <v>978</v>
      </c>
      <c r="E115" s="32" t="s">
        <v>22</v>
      </c>
    </row>
    <row r="116" spans="1:5" s="1" customFormat="1" ht="20.100000000000001" customHeight="1" x14ac:dyDescent="0.25">
      <c r="A116" s="1" t="s">
        <v>137</v>
      </c>
      <c r="B116" s="32">
        <v>2200389</v>
      </c>
      <c r="C116" s="32" t="s">
        <v>658</v>
      </c>
      <c r="D116" s="45" t="s">
        <v>978</v>
      </c>
      <c r="E116" s="32" t="s">
        <v>22</v>
      </c>
    </row>
    <row r="117" spans="1:5" s="1" customFormat="1" ht="20.100000000000001" customHeight="1" x14ac:dyDescent="0.25">
      <c r="A117" s="1" t="s">
        <v>138</v>
      </c>
      <c r="B117" s="32">
        <v>2130272</v>
      </c>
      <c r="C117" s="32" t="s">
        <v>807</v>
      </c>
      <c r="D117" s="45" t="s">
        <v>978</v>
      </c>
      <c r="E117" s="32" t="s">
        <v>22</v>
      </c>
    </row>
    <row r="118" spans="1:5" s="1" customFormat="1" ht="20.100000000000001" customHeight="1" x14ac:dyDescent="0.25">
      <c r="A118" s="1" t="s">
        <v>139</v>
      </c>
      <c r="B118" s="32">
        <v>2190599</v>
      </c>
      <c r="C118" s="32" t="s">
        <v>808</v>
      </c>
      <c r="D118" s="45" t="s">
        <v>978</v>
      </c>
      <c r="E118" s="32" t="s">
        <v>22</v>
      </c>
    </row>
    <row r="119" spans="1:5" s="1" customFormat="1" ht="20.100000000000001" customHeight="1" x14ac:dyDescent="0.25">
      <c r="A119" s="1" t="s">
        <v>140</v>
      </c>
      <c r="B119" s="32">
        <v>2130273</v>
      </c>
      <c r="C119" s="32" t="s">
        <v>443</v>
      </c>
      <c r="D119" s="45" t="s">
        <v>978</v>
      </c>
      <c r="E119" s="32" t="s">
        <v>22</v>
      </c>
    </row>
    <row r="120" spans="1:5" s="1" customFormat="1" ht="20.100000000000001" customHeight="1" x14ac:dyDescent="0.25">
      <c r="A120" s="1" t="s">
        <v>141</v>
      </c>
      <c r="B120" s="32">
        <v>2140143</v>
      </c>
      <c r="C120" s="32" t="s">
        <v>336</v>
      </c>
      <c r="D120" s="45" t="s">
        <v>978</v>
      </c>
      <c r="E120" s="32" t="s">
        <v>22</v>
      </c>
    </row>
    <row r="121" spans="1:5" s="1" customFormat="1" ht="20.100000000000001" customHeight="1" x14ac:dyDescent="0.25">
      <c r="A121" s="1" t="s">
        <v>142</v>
      </c>
      <c r="B121" s="32">
        <v>2200914</v>
      </c>
      <c r="C121" s="32" t="s">
        <v>809</v>
      </c>
      <c r="D121" s="45" t="s">
        <v>978</v>
      </c>
      <c r="E121" s="32" t="s">
        <v>22</v>
      </c>
    </row>
    <row r="122" spans="1:5" s="1" customFormat="1" ht="20.100000000000001" customHeight="1" x14ac:dyDescent="0.25">
      <c r="A122" s="1" t="s">
        <v>143</v>
      </c>
      <c r="B122" s="32">
        <v>2199996</v>
      </c>
      <c r="C122" s="32" t="s">
        <v>659</v>
      </c>
      <c r="D122" s="45" t="s">
        <v>978</v>
      </c>
      <c r="E122" s="32" t="s">
        <v>22</v>
      </c>
    </row>
    <row r="123" spans="1:5" s="1" customFormat="1" ht="20.100000000000001" customHeight="1" x14ac:dyDescent="0.25">
      <c r="A123" s="1" t="s">
        <v>144</v>
      </c>
      <c r="B123" s="32">
        <v>2200379</v>
      </c>
      <c r="C123" s="32" t="s">
        <v>660</v>
      </c>
      <c r="D123" s="45" t="s">
        <v>978</v>
      </c>
      <c r="E123" s="32" t="s">
        <v>22</v>
      </c>
    </row>
    <row r="124" spans="1:5" s="1" customFormat="1" ht="20.100000000000001" customHeight="1" x14ac:dyDescent="0.25">
      <c r="A124" s="1" t="s">
        <v>145</v>
      </c>
      <c r="B124" s="32">
        <v>2100242</v>
      </c>
      <c r="C124" s="32" t="s">
        <v>810</v>
      </c>
      <c r="D124" s="45" t="s">
        <v>978</v>
      </c>
      <c r="E124" s="32" t="s">
        <v>22</v>
      </c>
    </row>
    <row r="125" spans="1:5" s="1" customFormat="1" ht="20.100000000000001" customHeight="1" x14ac:dyDescent="0.25">
      <c r="A125" s="1" t="s">
        <v>146</v>
      </c>
      <c r="B125" s="32">
        <v>2110074</v>
      </c>
      <c r="C125" s="32" t="s">
        <v>811</v>
      </c>
      <c r="D125" s="45" t="s">
        <v>978</v>
      </c>
      <c r="E125" s="32" t="s">
        <v>22</v>
      </c>
    </row>
    <row r="126" spans="1:5" s="1" customFormat="1" ht="20.100000000000001" customHeight="1" x14ac:dyDescent="0.25">
      <c r="A126" s="1" t="s">
        <v>147</v>
      </c>
      <c r="B126" s="50">
        <v>2060042</v>
      </c>
      <c r="C126" s="32" t="s">
        <v>812</v>
      </c>
      <c r="D126" s="45" t="s">
        <v>978</v>
      </c>
      <c r="E126" s="32" t="s">
        <v>22</v>
      </c>
    </row>
    <row r="127" spans="1:5" s="1" customFormat="1" ht="20.100000000000001" customHeight="1" x14ac:dyDescent="0.25">
      <c r="A127" s="1" t="s">
        <v>148</v>
      </c>
      <c r="B127" s="51">
        <v>2210017</v>
      </c>
      <c r="C127" s="44" t="s">
        <v>813</v>
      </c>
      <c r="D127" s="44" t="s">
        <v>978</v>
      </c>
      <c r="E127" s="32" t="s">
        <v>22</v>
      </c>
    </row>
    <row r="128" spans="1:5" s="1" customFormat="1" ht="20.100000000000001" customHeight="1" x14ac:dyDescent="0.25">
      <c r="A128" s="1" t="s">
        <v>149</v>
      </c>
      <c r="B128" s="50">
        <v>2000536</v>
      </c>
      <c r="C128" s="32" t="s">
        <v>814</v>
      </c>
      <c r="D128" s="45" t="s">
        <v>978</v>
      </c>
      <c r="E128" s="32" t="s">
        <v>22</v>
      </c>
    </row>
    <row r="129" spans="1:5" s="1" customFormat="1" ht="20.100000000000001" customHeight="1" x14ac:dyDescent="0.25">
      <c r="A129" s="1" t="s">
        <v>150</v>
      </c>
      <c r="B129" s="50">
        <v>2040121</v>
      </c>
      <c r="C129" s="32" t="s">
        <v>285</v>
      </c>
      <c r="D129" s="45" t="s">
        <v>978</v>
      </c>
      <c r="E129" s="32" t="s">
        <v>22</v>
      </c>
    </row>
    <row r="130" spans="1:5" s="1" customFormat="1" ht="20.100000000000001" customHeight="1" x14ac:dyDescent="0.25">
      <c r="A130" s="1" t="s">
        <v>151</v>
      </c>
      <c r="B130" s="32">
        <v>2120017</v>
      </c>
      <c r="C130" s="32" t="s">
        <v>310</v>
      </c>
      <c r="D130" s="45" t="s">
        <v>978</v>
      </c>
      <c r="E130" s="32" t="s">
        <v>22</v>
      </c>
    </row>
    <row r="131" spans="1:5" s="1" customFormat="1" ht="20.100000000000001" customHeight="1" x14ac:dyDescent="0.25">
      <c r="A131" s="1" t="s">
        <v>152</v>
      </c>
      <c r="B131" s="32">
        <v>2110179</v>
      </c>
      <c r="C131" s="32" t="s">
        <v>815</v>
      </c>
      <c r="D131" s="45" t="s">
        <v>978</v>
      </c>
      <c r="E131" s="32" t="s">
        <v>22</v>
      </c>
    </row>
    <row r="132" spans="1:5" s="1" customFormat="1" ht="20.100000000000001" customHeight="1" x14ac:dyDescent="0.25">
      <c r="A132" s="1" t="s">
        <v>153</v>
      </c>
      <c r="B132" s="32">
        <v>2160929</v>
      </c>
      <c r="C132" s="32" t="s">
        <v>816</v>
      </c>
      <c r="D132" s="45" t="s">
        <v>978</v>
      </c>
      <c r="E132" s="32" t="s">
        <v>22</v>
      </c>
    </row>
    <row r="133" spans="1:5" s="1" customFormat="1" ht="20.100000000000001" customHeight="1" x14ac:dyDescent="0.25">
      <c r="A133" s="1" t="s">
        <v>154</v>
      </c>
      <c r="B133" s="32">
        <v>2180549</v>
      </c>
      <c r="C133" s="32" t="s">
        <v>817</v>
      </c>
      <c r="D133" s="45" t="s">
        <v>978</v>
      </c>
      <c r="E133" s="32" t="s">
        <v>22</v>
      </c>
    </row>
    <row r="134" spans="1:5" s="1" customFormat="1" ht="20.100000000000001" customHeight="1" x14ac:dyDescent="0.25">
      <c r="A134" s="1" t="s">
        <v>155</v>
      </c>
      <c r="B134" s="32">
        <v>9900123</v>
      </c>
      <c r="C134" s="32" t="s">
        <v>818</v>
      </c>
      <c r="D134" s="45" t="s">
        <v>978</v>
      </c>
      <c r="E134" s="32" t="s">
        <v>22</v>
      </c>
    </row>
    <row r="135" spans="1:5" s="1" customFormat="1" ht="20.100000000000001" customHeight="1" x14ac:dyDescent="0.25">
      <c r="A135" s="1" t="s">
        <v>156</v>
      </c>
      <c r="B135" s="32">
        <v>2040120</v>
      </c>
      <c r="C135" s="32" t="s">
        <v>284</v>
      </c>
      <c r="D135" s="45" t="s">
        <v>978</v>
      </c>
      <c r="E135" s="32" t="s">
        <v>22</v>
      </c>
    </row>
    <row r="136" spans="1:5" s="1" customFormat="1" ht="20.100000000000001" customHeight="1" x14ac:dyDescent="0.25">
      <c r="A136" s="1" t="s">
        <v>157</v>
      </c>
      <c r="B136" s="32">
        <v>2150175</v>
      </c>
      <c r="C136" s="32" t="s">
        <v>819</v>
      </c>
      <c r="D136" s="45" t="s">
        <v>978</v>
      </c>
      <c r="E136" s="32" t="s">
        <v>22</v>
      </c>
    </row>
    <row r="137" spans="1:5" s="1" customFormat="1" ht="20.100000000000001" customHeight="1" x14ac:dyDescent="0.25">
      <c r="A137" s="1" t="s">
        <v>158</v>
      </c>
      <c r="B137" s="32">
        <v>2160974</v>
      </c>
      <c r="C137" s="32" t="s">
        <v>518</v>
      </c>
      <c r="D137" s="45" t="s">
        <v>978</v>
      </c>
      <c r="E137" s="32" t="s">
        <v>22</v>
      </c>
    </row>
    <row r="138" spans="1:5" s="1" customFormat="1" ht="20.100000000000001" customHeight="1" x14ac:dyDescent="0.25">
      <c r="A138" s="1" t="s">
        <v>159</v>
      </c>
      <c r="B138" s="32">
        <v>2170785</v>
      </c>
      <c r="C138" s="32" t="s">
        <v>519</v>
      </c>
      <c r="D138" s="45" t="s">
        <v>978</v>
      </c>
      <c r="E138" s="32" t="s">
        <v>22</v>
      </c>
    </row>
    <row r="139" spans="1:5" s="1" customFormat="1" ht="20.100000000000001" customHeight="1" x14ac:dyDescent="0.25">
      <c r="A139" s="1" t="s">
        <v>160</v>
      </c>
      <c r="B139" s="32">
        <v>2120033</v>
      </c>
      <c r="C139" s="32" t="s">
        <v>444</v>
      </c>
      <c r="D139" s="45" t="s">
        <v>978</v>
      </c>
      <c r="E139" s="32" t="s">
        <v>22</v>
      </c>
    </row>
    <row r="140" spans="1:5" s="1" customFormat="1" ht="20.100000000000001" customHeight="1" x14ac:dyDescent="0.25">
      <c r="A140" s="1" t="s">
        <v>161</v>
      </c>
      <c r="B140" s="32">
        <v>2100241</v>
      </c>
      <c r="C140" s="32" t="s">
        <v>445</v>
      </c>
      <c r="D140" s="45" t="s">
        <v>978</v>
      </c>
      <c r="E140" s="32" t="s">
        <v>22</v>
      </c>
    </row>
    <row r="141" spans="1:5" s="1" customFormat="1" ht="20.100000000000001" customHeight="1" x14ac:dyDescent="0.25">
      <c r="A141" s="1" t="s">
        <v>162</v>
      </c>
      <c r="B141" s="32">
        <v>2120105</v>
      </c>
      <c r="C141" s="32" t="s">
        <v>315</v>
      </c>
      <c r="D141" s="45" t="s">
        <v>978</v>
      </c>
      <c r="E141" s="32" t="s">
        <v>22</v>
      </c>
    </row>
    <row r="142" spans="1:5" s="1" customFormat="1" ht="20.100000000000001" customHeight="1" x14ac:dyDescent="0.25">
      <c r="A142" s="1" t="s">
        <v>163</v>
      </c>
      <c r="B142" s="32">
        <v>2120130</v>
      </c>
      <c r="C142" s="32" t="s">
        <v>318</v>
      </c>
      <c r="D142" s="45" t="s">
        <v>978</v>
      </c>
      <c r="E142" s="32" t="s">
        <v>22</v>
      </c>
    </row>
    <row r="143" spans="1:5" s="1" customFormat="1" ht="20.100000000000001" customHeight="1" x14ac:dyDescent="0.25">
      <c r="A143" s="1" t="s">
        <v>164</v>
      </c>
      <c r="B143" s="32">
        <v>2180257</v>
      </c>
      <c r="C143" s="32" t="s">
        <v>606</v>
      </c>
      <c r="D143" s="45" t="s">
        <v>978</v>
      </c>
      <c r="E143" s="32" t="s">
        <v>22</v>
      </c>
    </row>
    <row r="144" spans="1:5" s="1" customFormat="1" ht="20.100000000000001" customHeight="1" x14ac:dyDescent="0.25">
      <c r="A144" s="1" t="s">
        <v>165</v>
      </c>
      <c r="B144" s="32">
        <v>2130109</v>
      </c>
      <c r="C144" s="32" t="s">
        <v>330</v>
      </c>
      <c r="D144" s="45" t="s">
        <v>978</v>
      </c>
      <c r="E144" s="32" t="s">
        <v>22</v>
      </c>
    </row>
    <row r="145" spans="1:5" s="1" customFormat="1" ht="20.100000000000001" customHeight="1" x14ac:dyDescent="0.25">
      <c r="A145" s="1" t="s">
        <v>166</v>
      </c>
      <c r="B145" s="32">
        <v>2130108</v>
      </c>
      <c r="C145" s="32" t="s">
        <v>329</v>
      </c>
      <c r="D145" s="45" t="s">
        <v>978</v>
      </c>
      <c r="E145" s="32" t="s">
        <v>22</v>
      </c>
    </row>
    <row r="146" spans="1:5" s="1" customFormat="1" ht="20.100000000000001" customHeight="1" x14ac:dyDescent="0.25">
      <c r="A146" s="1" t="s">
        <v>167</v>
      </c>
      <c r="B146" s="32">
        <v>2140043</v>
      </c>
      <c r="C146" s="32" t="s">
        <v>334</v>
      </c>
      <c r="D146" s="45" t="s">
        <v>978</v>
      </c>
      <c r="E146" s="32" t="s">
        <v>22</v>
      </c>
    </row>
    <row r="147" spans="1:5" s="1" customFormat="1" ht="20.100000000000001" customHeight="1" x14ac:dyDescent="0.25">
      <c r="A147" s="1" t="s">
        <v>168</v>
      </c>
      <c r="B147" s="32">
        <v>2140044</v>
      </c>
      <c r="C147" s="32" t="s">
        <v>820</v>
      </c>
      <c r="D147" s="45" t="s">
        <v>978</v>
      </c>
      <c r="E147" s="32" t="s">
        <v>22</v>
      </c>
    </row>
    <row r="148" spans="1:5" s="1" customFormat="1" ht="20.100000000000001" customHeight="1" x14ac:dyDescent="0.25">
      <c r="A148" s="1" t="s">
        <v>169</v>
      </c>
      <c r="B148" s="32">
        <v>2161035</v>
      </c>
      <c r="C148" s="32" t="s">
        <v>821</v>
      </c>
      <c r="D148" s="45" t="s">
        <v>978</v>
      </c>
      <c r="E148" s="32" t="s">
        <v>22</v>
      </c>
    </row>
    <row r="149" spans="1:5" s="1" customFormat="1" ht="20.100000000000001" customHeight="1" x14ac:dyDescent="0.25">
      <c r="A149" s="1" t="s">
        <v>170</v>
      </c>
      <c r="B149" s="32">
        <v>2120030</v>
      </c>
      <c r="C149" s="32" t="s">
        <v>311</v>
      </c>
      <c r="D149" s="45" t="s">
        <v>978</v>
      </c>
      <c r="E149" s="32" t="s">
        <v>22</v>
      </c>
    </row>
    <row r="150" spans="1:5" s="1" customFormat="1" ht="20.100000000000001" customHeight="1" x14ac:dyDescent="0.25">
      <c r="A150" s="1" t="s">
        <v>171</v>
      </c>
      <c r="B150" s="32">
        <v>2120124</v>
      </c>
      <c r="C150" s="32" t="s">
        <v>317</v>
      </c>
      <c r="D150" s="45" t="s">
        <v>978</v>
      </c>
      <c r="E150" s="32" t="s">
        <v>22</v>
      </c>
    </row>
    <row r="151" spans="1:5" s="1" customFormat="1" ht="20.100000000000001" customHeight="1" x14ac:dyDescent="0.25">
      <c r="A151" s="1" t="s">
        <v>172</v>
      </c>
      <c r="B151" s="32">
        <v>2130064</v>
      </c>
      <c r="C151" s="32" t="s">
        <v>327</v>
      </c>
      <c r="D151" s="45" t="s">
        <v>978</v>
      </c>
      <c r="E151" s="32" t="s">
        <v>22</v>
      </c>
    </row>
    <row r="152" spans="1:5" s="1" customFormat="1" ht="20.100000000000001" customHeight="1" x14ac:dyDescent="0.25">
      <c r="A152" s="1" t="s">
        <v>173</v>
      </c>
      <c r="B152" s="32">
        <v>2180417</v>
      </c>
      <c r="C152" s="32" t="s">
        <v>607</v>
      </c>
      <c r="D152" s="45" t="s">
        <v>978</v>
      </c>
      <c r="E152" s="32" t="s">
        <v>22</v>
      </c>
    </row>
    <row r="153" spans="1:5" s="1" customFormat="1" ht="20.100000000000001" customHeight="1" x14ac:dyDescent="0.25">
      <c r="A153" s="1" t="s">
        <v>174</v>
      </c>
      <c r="B153" s="32">
        <v>2180891</v>
      </c>
      <c r="C153" s="32" t="s">
        <v>661</v>
      </c>
      <c r="D153" s="45" t="s">
        <v>978</v>
      </c>
      <c r="E153" s="32" t="s">
        <v>22</v>
      </c>
    </row>
    <row r="154" spans="1:5" s="1" customFormat="1" ht="20.100000000000001" customHeight="1" x14ac:dyDescent="0.25">
      <c r="A154" s="1" t="s">
        <v>264</v>
      </c>
      <c r="B154" s="32">
        <v>2190594</v>
      </c>
      <c r="C154" s="35" t="s">
        <v>822</v>
      </c>
      <c r="D154" s="45" t="s">
        <v>978</v>
      </c>
      <c r="E154" s="32" t="s">
        <v>22</v>
      </c>
    </row>
    <row r="155" spans="1:5" s="1" customFormat="1" ht="20.100000000000001" customHeight="1" x14ac:dyDescent="0.25">
      <c r="A155" s="1" t="s">
        <v>175</v>
      </c>
      <c r="B155" s="32">
        <v>2170960</v>
      </c>
      <c r="C155" s="32" t="s">
        <v>823</v>
      </c>
      <c r="D155" s="45" t="s">
        <v>978</v>
      </c>
      <c r="E155" s="32" t="s">
        <v>22</v>
      </c>
    </row>
    <row r="156" spans="1:5" s="1" customFormat="1" ht="20.100000000000001" customHeight="1" x14ac:dyDescent="0.25">
      <c r="A156" s="1" t="s">
        <v>176</v>
      </c>
      <c r="B156" s="32">
        <v>2170960</v>
      </c>
      <c r="C156" s="32" t="s">
        <v>520</v>
      </c>
      <c r="D156" s="45" t="s">
        <v>978</v>
      </c>
      <c r="E156" s="32" t="s">
        <v>22</v>
      </c>
    </row>
    <row r="157" spans="1:5" s="1" customFormat="1" ht="20.100000000000001" customHeight="1" x14ac:dyDescent="0.25">
      <c r="A157" s="1" t="s">
        <v>177</v>
      </c>
      <c r="B157" s="32">
        <v>2170435</v>
      </c>
      <c r="C157" s="32" t="s">
        <v>521</v>
      </c>
      <c r="D157" s="45" t="s">
        <v>978</v>
      </c>
      <c r="E157" s="32" t="s">
        <v>22</v>
      </c>
    </row>
    <row r="158" spans="1:5" s="1" customFormat="1" ht="20.100000000000001" customHeight="1" x14ac:dyDescent="0.25">
      <c r="A158" s="1" t="s">
        <v>178</v>
      </c>
      <c r="B158" s="32">
        <v>9400462</v>
      </c>
      <c r="C158" s="32" t="s">
        <v>824</v>
      </c>
      <c r="D158" s="45" t="s">
        <v>978</v>
      </c>
      <c r="E158" s="32" t="s">
        <v>22</v>
      </c>
    </row>
    <row r="159" spans="1:5" s="1" customFormat="1" ht="20.100000000000001" customHeight="1" x14ac:dyDescent="0.25">
      <c r="A159" s="1" t="s">
        <v>179</v>
      </c>
      <c r="B159" s="32">
        <v>2140215</v>
      </c>
      <c r="C159" s="32" t="s">
        <v>825</v>
      </c>
      <c r="D159" s="45" t="s">
        <v>978</v>
      </c>
      <c r="E159" s="32" t="s">
        <v>22</v>
      </c>
    </row>
    <row r="160" spans="1:5" s="1" customFormat="1" ht="20.100000000000001" customHeight="1" x14ac:dyDescent="0.25">
      <c r="A160" s="1" t="s">
        <v>180</v>
      </c>
      <c r="B160" s="32">
        <v>2150105</v>
      </c>
      <c r="C160" s="32" t="s">
        <v>826</v>
      </c>
      <c r="D160" s="45" t="s">
        <v>978</v>
      </c>
      <c r="E160" s="32" t="s">
        <v>22</v>
      </c>
    </row>
    <row r="161" spans="1:5" s="1" customFormat="1" ht="20.100000000000001" customHeight="1" x14ac:dyDescent="0.25">
      <c r="A161" s="1" t="s">
        <v>181</v>
      </c>
      <c r="B161" s="32">
        <v>2140146</v>
      </c>
      <c r="C161" s="32" t="s">
        <v>827</v>
      </c>
      <c r="D161" s="45" t="s">
        <v>978</v>
      </c>
      <c r="E161" s="32" t="s">
        <v>22</v>
      </c>
    </row>
    <row r="162" spans="1:5" s="1" customFormat="1" ht="20.100000000000001" customHeight="1" x14ac:dyDescent="0.25">
      <c r="A162" s="1" t="s">
        <v>182</v>
      </c>
      <c r="B162" s="32">
        <v>2170434</v>
      </c>
      <c r="C162" s="32" t="s">
        <v>828</v>
      </c>
      <c r="D162" s="45" t="s">
        <v>978</v>
      </c>
      <c r="E162" s="32" t="s">
        <v>22</v>
      </c>
    </row>
    <row r="163" spans="1:5" s="1" customFormat="1" ht="20.100000000000001" customHeight="1" x14ac:dyDescent="0.25">
      <c r="A163" s="1" t="s">
        <v>183</v>
      </c>
      <c r="B163" s="32">
        <v>8900685</v>
      </c>
      <c r="C163" s="32" t="s">
        <v>351</v>
      </c>
      <c r="D163" s="45" t="s">
        <v>978</v>
      </c>
      <c r="E163" s="32" t="s">
        <v>22</v>
      </c>
    </row>
    <row r="164" spans="1:5" s="1" customFormat="1" ht="20.100000000000001" customHeight="1" x14ac:dyDescent="0.25">
      <c r="A164" s="1" t="s">
        <v>184</v>
      </c>
      <c r="B164" s="32">
        <v>2100130</v>
      </c>
      <c r="C164" s="32" t="s">
        <v>303</v>
      </c>
      <c r="D164" s="45" t="s">
        <v>978</v>
      </c>
      <c r="E164" s="32" t="s">
        <v>22</v>
      </c>
    </row>
    <row r="165" spans="1:5" s="1" customFormat="1" ht="20.100000000000001" customHeight="1" x14ac:dyDescent="0.25">
      <c r="A165" s="1" t="s">
        <v>185</v>
      </c>
      <c r="B165" s="32">
        <v>2190353</v>
      </c>
      <c r="C165" s="32" t="s">
        <v>662</v>
      </c>
      <c r="D165" s="45" t="s">
        <v>978</v>
      </c>
      <c r="E165" s="32" t="s">
        <v>22</v>
      </c>
    </row>
    <row r="166" spans="1:5" s="1" customFormat="1" ht="20.100000000000001" customHeight="1" x14ac:dyDescent="0.25">
      <c r="A166" s="1" t="s">
        <v>186</v>
      </c>
      <c r="B166" s="32">
        <v>2171126</v>
      </c>
      <c r="C166" s="32" t="s">
        <v>522</v>
      </c>
      <c r="D166" s="45" t="s">
        <v>978</v>
      </c>
      <c r="E166" s="32" t="s">
        <v>22</v>
      </c>
    </row>
    <row r="167" spans="1:5" s="1" customFormat="1" ht="20.100000000000001" customHeight="1" x14ac:dyDescent="0.25">
      <c r="A167" s="1" t="s">
        <v>187</v>
      </c>
      <c r="B167" s="32">
        <v>2200133</v>
      </c>
      <c r="C167" s="32" t="s">
        <v>663</v>
      </c>
      <c r="D167" s="45" t="s">
        <v>978</v>
      </c>
      <c r="E167" s="32" t="s">
        <v>22</v>
      </c>
    </row>
    <row r="168" spans="1:5" s="1" customFormat="1" ht="20.100000000000001" customHeight="1" x14ac:dyDescent="0.25">
      <c r="A168" s="1" t="s">
        <v>188</v>
      </c>
      <c r="B168" s="32">
        <v>2200702</v>
      </c>
      <c r="C168" s="32" t="s">
        <v>664</v>
      </c>
      <c r="D168" s="45" t="s">
        <v>978</v>
      </c>
      <c r="E168" s="32" t="s">
        <v>22</v>
      </c>
    </row>
    <row r="169" spans="1:5" s="1" customFormat="1" ht="20.100000000000001" customHeight="1" x14ac:dyDescent="0.25">
      <c r="A169" s="1" t="s">
        <v>189</v>
      </c>
      <c r="B169" s="32">
        <v>2090055</v>
      </c>
      <c r="C169" s="32" t="s">
        <v>829</v>
      </c>
      <c r="D169" s="48" t="s">
        <v>979</v>
      </c>
      <c r="E169" s="32" t="s">
        <v>22</v>
      </c>
    </row>
    <row r="170" spans="1:5" s="1" customFormat="1" ht="20.100000000000001" customHeight="1" x14ac:dyDescent="0.25">
      <c r="A170" s="1" t="s">
        <v>190</v>
      </c>
      <c r="B170" s="32">
        <v>2090055</v>
      </c>
      <c r="C170" s="32" t="s">
        <v>446</v>
      </c>
      <c r="D170" s="48" t="s">
        <v>979</v>
      </c>
      <c r="E170" s="32" t="s">
        <v>22</v>
      </c>
    </row>
    <row r="171" spans="1:5" s="1" customFormat="1" ht="20.100000000000001" customHeight="1" x14ac:dyDescent="0.25">
      <c r="A171" s="1" t="s">
        <v>191</v>
      </c>
      <c r="B171" s="32">
        <v>2130071</v>
      </c>
      <c r="C171" s="32" t="s">
        <v>372</v>
      </c>
      <c r="D171" s="48" t="s">
        <v>979</v>
      </c>
      <c r="E171" s="32" t="s">
        <v>22</v>
      </c>
    </row>
    <row r="172" spans="1:5" s="1" customFormat="1" ht="20.100000000000001" customHeight="1" x14ac:dyDescent="0.25">
      <c r="A172" s="1" t="s">
        <v>192</v>
      </c>
      <c r="B172" s="32">
        <v>2190314</v>
      </c>
      <c r="C172" s="32" t="s">
        <v>665</v>
      </c>
      <c r="D172" s="48" t="s">
        <v>979</v>
      </c>
      <c r="E172" s="32" t="s">
        <v>22</v>
      </c>
    </row>
    <row r="173" spans="1:5" s="1" customFormat="1" ht="20.100000000000001" customHeight="1" x14ac:dyDescent="0.25">
      <c r="A173" s="1" t="s">
        <v>193</v>
      </c>
      <c r="B173" s="32">
        <v>2090019</v>
      </c>
      <c r="C173" s="32" t="s">
        <v>375</v>
      </c>
      <c r="D173" s="48" t="s">
        <v>979</v>
      </c>
      <c r="E173" s="32" t="s">
        <v>22</v>
      </c>
    </row>
    <row r="174" spans="1:5" s="1" customFormat="1" ht="20.100000000000001" customHeight="1" x14ac:dyDescent="0.25">
      <c r="A174" s="1" t="s">
        <v>194</v>
      </c>
      <c r="B174" s="32">
        <v>2090019</v>
      </c>
      <c r="C174" s="32" t="s">
        <v>373</v>
      </c>
      <c r="D174" s="48" t="s">
        <v>979</v>
      </c>
      <c r="E174" s="32" t="s">
        <v>22</v>
      </c>
    </row>
    <row r="175" spans="1:5" s="1" customFormat="1" ht="20.100000000000001" customHeight="1" x14ac:dyDescent="0.25">
      <c r="A175" s="1" t="s">
        <v>195</v>
      </c>
      <c r="B175" s="32">
        <v>2140155</v>
      </c>
      <c r="C175" s="32" t="s">
        <v>374</v>
      </c>
      <c r="D175" s="48" t="s">
        <v>979</v>
      </c>
      <c r="E175" s="32" t="s">
        <v>22</v>
      </c>
    </row>
    <row r="176" spans="1:5" s="1" customFormat="1" ht="20.100000000000001" customHeight="1" x14ac:dyDescent="0.25">
      <c r="A176" s="1" t="s">
        <v>196</v>
      </c>
      <c r="B176" s="32">
        <v>2160421</v>
      </c>
      <c r="C176" s="32" t="s">
        <v>447</v>
      </c>
      <c r="D176" s="48" t="s">
        <v>979</v>
      </c>
      <c r="E176" s="32" t="s">
        <v>22</v>
      </c>
    </row>
    <row r="177" spans="1:5" s="1" customFormat="1" ht="20.100000000000001" customHeight="1" x14ac:dyDescent="0.25">
      <c r="A177" s="1" t="s">
        <v>197</v>
      </c>
      <c r="B177" s="32">
        <v>2060079</v>
      </c>
      <c r="C177" s="32" t="s">
        <v>830</v>
      </c>
      <c r="D177" s="45" t="s">
        <v>980</v>
      </c>
      <c r="E177" s="32" t="s">
        <v>22</v>
      </c>
    </row>
    <row r="178" spans="1:5" s="1" customFormat="1" ht="20.100000000000001" customHeight="1" x14ac:dyDescent="0.25">
      <c r="A178" s="1" t="s">
        <v>198</v>
      </c>
      <c r="B178" s="32">
        <v>2200148</v>
      </c>
      <c r="C178" s="32" t="s">
        <v>666</v>
      </c>
      <c r="D178" s="45" t="s">
        <v>980</v>
      </c>
      <c r="E178" s="32" t="s">
        <v>22</v>
      </c>
    </row>
    <row r="179" spans="1:5" s="1" customFormat="1" ht="20.100000000000001" customHeight="1" x14ac:dyDescent="0.25">
      <c r="A179" s="1" t="s">
        <v>199</v>
      </c>
      <c r="B179" s="32">
        <v>9700357</v>
      </c>
      <c r="C179" s="32" t="s">
        <v>376</v>
      </c>
      <c r="D179" s="45" t="s">
        <v>980</v>
      </c>
      <c r="E179" s="32" t="s">
        <v>22</v>
      </c>
    </row>
    <row r="180" spans="1:5" s="1" customFormat="1" ht="20.100000000000001" customHeight="1" x14ac:dyDescent="0.25">
      <c r="A180" s="1" t="s">
        <v>200</v>
      </c>
      <c r="B180" s="32">
        <v>8200489</v>
      </c>
      <c r="C180" s="32" t="s">
        <v>377</v>
      </c>
      <c r="D180" s="45" t="s">
        <v>980</v>
      </c>
      <c r="E180" s="32" t="s">
        <v>22</v>
      </c>
    </row>
    <row r="181" spans="1:5" s="1" customFormat="1" ht="20.100000000000001" customHeight="1" x14ac:dyDescent="0.25">
      <c r="A181" s="1" t="s">
        <v>201</v>
      </c>
      <c r="B181" s="32">
        <v>2180244</v>
      </c>
      <c r="C181" s="32" t="s">
        <v>831</v>
      </c>
      <c r="D181" s="45" t="s">
        <v>418</v>
      </c>
      <c r="E181" s="32" t="s">
        <v>22</v>
      </c>
    </row>
    <row r="182" spans="1:5" s="1" customFormat="1" ht="20.100000000000001" customHeight="1" x14ac:dyDescent="0.25">
      <c r="A182" s="1" t="s">
        <v>202</v>
      </c>
      <c r="B182" s="32">
        <v>2180245</v>
      </c>
      <c r="C182" s="32" t="s">
        <v>832</v>
      </c>
      <c r="D182" s="45" t="s">
        <v>418</v>
      </c>
      <c r="E182" s="32" t="s">
        <v>22</v>
      </c>
    </row>
    <row r="183" spans="1:5" s="1" customFormat="1" ht="20.100000000000001" customHeight="1" x14ac:dyDescent="0.25">
      <c r="A183" s="1" t="s">
        <v>203</v>
      </c>
      <c r="B183" s="32">
        <v>2130153</v>
      </c>
      <c r="C183" s="32" t="s">
        <v>833</v>
      </c>
      <c r="D183" s="45" t="s">
        <v>418</v>
      </c>
      <c r="E183" s="32" t="s">
        <v>22</v>
      </c>
    </row>
    <row r="184" spans="1:5" s="1" customFormat="1" ht="20.100000000000001" customHeight="1" x14ac:dyDescent="0.25">
      <c r="A184" s="1" t="s">
        <v>204</v>
      </c>
      <c r="B184" s="32">
        <v>2130153</v>
      </c>
      <c r="C184" s="32" t="s">
        <v>524</v>
      </c>
      <c r="D184" s="45" t="s">
        <v>418</v>
      </c>
      <c r="E184" s="32" t="s">
        <v>22</v>
      </c>
    </row>
    <row r="185" spans="1:5" s="1" customFormat="1" ht="20.100000000000001" customHeight="1" x14ac:dyDescent="0.25">
      <c r="A185" s="1" t="s">
        <v>205</v>
      </c>
      <c r="B185" s="32">
        <v>2130153</v>
      </c>
      <c r="C185" s="32" t="s">
        <v>834</v>
      </c>
      <c r="D185" s="45" t="s">
        <v>418</v>
      </c>
      <c r="E185" s="32" t="s">
        <v>22</v>
      </c>
    </row>
    <row r="186" spans="1:5" s="1" customFormat="1" ht="20.100000000000001" customHeight="1" x14ac:dyDescent="0.25">
      <c r="A186" s="1" t="s">
        <v>206</v>
      </c>
      <c r="B186" s="32">
        <v>2170685</v>
      </c>
      <c r="C186" s="32" t="s">
        <v>523</v>
      </c>
      <c r="D186" s="45" t="s">
        <v>418</v>
      </c>
      <c r="E186" s="32" t="s">
        <v>22</v>
      </c>
    </row>
    <row r="187" spans="1:5" s="1" customFormat="1" ht="20.100000000000001" customHeight="1" x14ac:dyDescent="0.25">
      <c r="A187" s="1" t="s">
        <v>207</v>
      </c>
      <c r="B187" s="32">
        <v>2170002</v>
      </c>
      <c r="C187" s="32" t="s">
        <v>835</v>
      </c>
      <c r="D187" s="45" t="s">
        <v>418</v>
      </c>
      <c r="E187" s="32" t="s">
        <v>22</v>
      </c>
    </row>
    <row r="188" spans="1:5" s="1" customFormat="1" ht="20.100000000000001" customHeight="1" x14ac:dyDescent="0.25">
      <c r="A188" s="1" t="s">
        <v>208</v>
      </c>
      <c r="B188" s="32">
        <v>2170003</v>
      </c>
      <c r="C188" s="32" t="s">
        <v>667</v>
      </c>
      <c r="D188" s="45" t="s">
        <v>418</v>
      </c>
      <c r="E188" s="32" t="s">
        <v>22</v>
      </c>
    </row>
    <row r="189" spans="1:5" s="1" customFormat="1" ht="20.100000000000001" customHeight="1" x14ac:dyDescent="0.25">
      <c r="A189" s="1" t="s">
        <v>209</v>
      </c>
      <c r="B189" s="32">
        <v>2180369</v>
      </c>
      <c r="C189" s="32" t="s">
        <v>609</v>
      </c>
      <c r="D189" s="45" t="s">
        <v>608</v>
      </c>
      <c r="E189" s="32" t="s">
        <v>22</v>
      </c>
    </row>
    <row r="190" spans="1:5" s="1" customFormat="1" ht="20.100000000000001" customHeight="1" x14ac:dyDescent="0.25">
      <c r="A190" s="1" t="s">
        <v>210</v>
      </c>
      <c r="B190" s="32">
        <v>2180369</v>
      </c>
      <c r="C190" s="32" t="s">
        <v>668</v>
      </c>
      <c r="D190" s="45" t="s">
        <v>608</v>
      </c>
      <c r="E190" s="32" t="s">
        <v>22</v>
      </c>
    </row>
    <row r="191" spans="1:5" s="1" customFormat="1" ht="20.100000000000001" customHeight="1" x14ac:dyDescent="0.25">
      <c r="A191" s="1" t="s">
        <v>211</v>
      </c>
      <c r="B191" s="32">
        <v>2180367</v>
      </c>
      <c r="C191" s="32" t="s">
        <v>610</v>
      </c>
      <c r="D191" s="45" t="s">
        <v>608</v>
      </c>
      <c r="E191" s="32" t="s">
        <v>22</v>
      </c>
    </row>
    <row r="192" spans="1:5" s="1" customFormat="1" ht="20.100000000000001" customHeight="1" x14ac:dyDescent="0.25">
      <c r="A192" s="1" t="s">
        <v>212</v>
      </c>
      <c r="B192" s="32">
        <v>2140001</v>
      </c>
      <c r="C192" s="32" t="s">
        <v>378</v>
      </c>
      <c r="D192" s="45" t="s">
        <v>419</v>
      </c>
      <c r="E192" s="32" t="s">
        <v>22</v>
      </c>
    </row>
    <row r="193" spans="1:5" s="1" customFormat="1" ht="20.100000000000001" customHeight="1" x14ac:dyDescent="0.25">
      <c r="A193" s="1" t="s">
        <v>213</v>
      </c>
      <c r="B193" s="32">
        <v>2190856</v>
      </c>
      <c r="C193" s="32" t="s">
        <v>669</v>
      </c>
      <c r="D193" s="45" t="s">
        <v>419</v>
      </c>
      <c r="E193" s="32" t="s">
        <v>22</v>
      </c>
    </row>
    <row r="194" spans="1:5" s="1" customFormat="1" ht="20.100000000000001" customHeight="1" x14ac:dyDescent="0.25">
      <c r="A194" s="1" t="s">
        <v>214</v>
      </c>
      <c r="B194" s="32">
        <v>2160383</v>
      </c>
      <c r="C194" s="32" t="s">
        <v>525</v>
      </c>
      <c r="D194" s="45" t="s">
        <v>419</v>
      </c>
      <c r="E194" s="32" t="s">
        <v>22</v>
      </c>
    </row>
    <row r="195" spans="1:5" s="1" customFormat="1" ht="20.100000000000001" customHeight="1" x14ac:dyDescent="0.25">
      <c r="A195" s="1" t="s">
        <v>215</v>
      </c>
      <c r="B195" s="32">
        <v>8500354</v>
      </c>
      <c r="C195" s="32" t="s">
        <v>526</v>
      </c>
      <c r="D195" s="45" t="s">
        <v>500</v>
      </c>
      <c r="E195" s="32" t="s">
        <v>22</v>
      </c>
    </row>
    <row r="196" spans="1:5" s="1" customFormat="1" ht="20.100000000000001" customHeight="1" x14ac:dyDescent="0.25">
      <c r="A196" s="1" t="s">
        <v>216</v>
      </c>
      <c r="B196" s="32">
        <v>8500352</v>
      </c>
      <c r="C196" s="32" t="s">
        <v>527</v>
      </c>
      <c r="D196" s="45" t="s">
        <v>500</v>
      </c>
      <c r="E196" s="32" t="s">
        <v>22</v>
      </c>
    </row>
    <row r="197" spans="1:5" s="1" customFormat="1" ht="20.100000000000001" customHeight="1" x14ac:dyDescent="0.25">
      <c r="A197" s="1" t="s">
        <v>217</v>
      </c>
      <c r="B197" s="32">
        <v>8500353</v>
      </c>
      <c r="C197" s="32" t="s">
        <v>836</v>
      </c>
      <c r="D197" s="45" t="s">
        <v>500</v>
      </c>
      <c r="E197" s="32" t="s">
        <v>22</v>
      </c>
    </row>
    <row r="198" spans="1:5" s="1" customFormat="1" ht="20.100000000000001" customHeight="1" x14ac:dyDescent="0.25">
      <c r="A198" s="1" t="s">
        <v>218</v>
      </c>
      <c r="B198" s="32">
        <v>8500351</v>
      </c>
      <c r="C198" s="32" t="s">
        <v>528</v>
      </c>
      <c r="D198" s="45" t="s">
        <v>500</v>
      </c>
      <c r="E198" s="32" t="s">
        <v>22</v>
      </c>
    </row>
    <row r="199" spans="1:5" s="1" customFormat="1" ht="20.100000000000001" customHeight="1" x14ac:dyDescent="0.25">
      <c r="A199" s="1" t="s">
        <v>219</v>
      </c>
      <c r="B199" s="32">
        <v>2180252</v>
      </c>
      <c r="C199" s="32" t="s">
        <v>837</v>
      </c>
      <c r="D199" s="45" t="s">
        <v>500</v>
      </c>
      <c r="E199" s="32" t="s">
        <v>22</v>
      </c>
    </row>
    <row r="200" spans="1:5" s="1" customFormat="1" ht="20.100000000000001" customHeight="1" x14ac:dyDescent="0.25">
      <c r="A200" s="1" t="s">
        <v>220</v>
      </c>
      <c r="B200" s="32">
        <v>9200062</v>
      </c>
      <c r="C200" s="32" t="s">
        <v>529</v>
      </c>
      <c r="D200" s="45" t="s">
        <v>500</v>
      </c>
      <c r="E200" s="32" t="s">
        <v>22</v>
      </c>
    </row>
    <row r="201" spans="1:5" s="1" customFormat="1" ht="20.100000000000001" customHeight="1" x14ac:dyDescent="0.25">
      <c r="A201" s="1" t="s">
        <v>221</v>
      </c>
      <c r="B201" s="32">
        <v>9200058</v>
      </c>
      <c r="C201" s="32" t="s">
        <v>838</v>
      </c>
      <c r="D201" s="45" t="s">
        <v>500</v>
      </c>
      <c r="E201" s="32" t="s">
        <v>22</v>
      </c>
    </row>
    <row r="202" spans="1:5" s="1" customFormat="1" ht="20.100000000000001" customHeight="1" x14ac:dyDescent="0.25">
      <c r="A202" s="1" t="s">
        <v>222</v>
      </c>
      <c r="B202" s="32">
        <v>9200056</v>
      </c>
      <c r="C202" s="32" t="s">
        <v>839</v>
      </c>
      <c r="D202" s="45" t="s">
        <v>500</v>
      </c>
      <c r="E202" s="32" t="s">
        <v>22</v>
      </c>
    </row>
    <row r="203" spans="1:5" s="1" customFormat="1" ht="20.100000000000001" customHeight="1" x14ac:dyDescent="0.25">
      <c r="A203" s="1" t="s">
        <v>223</v>
      </c>
      <c r="B203" s="32">
        <v>2140255</v>
      </c>
      <c r="C203" s="32" t="s">
        <v>380</v>
      </c>
      <c r="D203" s="45" t="s">
        <v>420</v>
      </c>
      <c r="E203" s="32" t="s">
        <v>22</v>
      </c>
    </row>
    <row r="204" spans="1:5" s="1" customFormat="1" ht="20.100000000000001" customHeight="1" x14ac:dyDescent="0.25">
      <c r="A204" s="1" t="s">
        <v>224</v>
      </c>
      <c r="B204" s="32">
        <v>2140255</v>
      </c>
      <c r="C204" s="32" t="s">
        <v>530</v>
      </c>
      <c r="D204" s="45" t="s">
        <v>420</v>
      </c>
      <c r="E204" s="32" t="s">
        <v>22</v>
      </c>
    </row>
    <row r="205" spans="1:5" s="1" customFormat="1" ht="20.100000000000001" customHeight="1" x14ac:dyDescent="0.25">
      <c r="A205" s="1" t="s">
        <v>225</v>
      </c>
      <c r="B205" s="32">
        <v>2140255</v>
      </c>
      <c r="C205" s="32" t="s">
        <v>531</v>
      </c>
      <c r="D205" s="45" t="s">
        <v>420</v>
      </c>
      <c r="E205" s="32" t="s">
        <v>22</v>
      </c>
    </row>
    <row r="206" spans="1:5" s="1" customFormat="1" ht="20.100000000000001" customHeight="1" x14ac:dyDescent="0.25">
      <c r="A206" s="1" t="s">
        <v>226</v>
      </c>
      <c r="B206" s="32">
        <v>2170062</v>
      </c>
      <c r="C206" s="32" t="s">
        <v>532</v>
      </c>
      <c r="D206" s="45" t="s">
        <v>420</v>
      </c>
      <c r="E206" s="32" t="s">
        <v>22</v>
      </c>
    </row>
    <row r="207" spans="1:5" s="1" customFormat="1" ht="20.100000000000001" customHeight="1" x14ac:dyDescent="0.25">
      <c r="A207" s="1" t="s">
        <v>227</v>
      </c>
      <c r="B207" s="32">
        <v>2180075</v>
      </c>
      <c r="C207" s="32" t="s">
        <v>611</v>
      </c>
      <c r="D207" s="45" t="s">
        <v>420</v>
      </c>
      <c r="E207" s="32" t="s">
        <v>22</v>
      </c>
    </row>
    <row r="208" spans="1:5" s="1" customFormat="1" ht="20.100000000000001" customHeight="1" x14ac:dyDescent="0.25">
      <c r="A208" s="1" t="s">
        <v>228</v>
      </c>
      <c r="B208" s="32">
        <v>2180361</v>
      </c>
      <c r="C208" s="32" t="s">
        <v>612</v>
      </c>
      <c r="D208" s="45" t="s">
        <v>420</v>
      </c>
      <c r="E208" s="32" t="s">
        <v>22</v>
      </c>
    </row>
    <row r="209" spans="1:5" s="1" customFormat="1" ht="20.100000000000001" customHeight="1" x14ac:dyDescent="0.25">
      <c r="A209" s="1" t="s">
        <v>229</v>
      </c>
      <c r="B209" s="32">
        <v>2190967</v>
      </c>
      <c r="C209" s="32" t="s">
        <v>670</v>
      </c>
      <c r="D209" s="45" t="s">
        <v>420</v>
      </c>
      <c r="E209" s="32" t="s">
        <v>22</v>
      </c>
    </row>
    <row r="210" spans="1:5" s="1" customFormat="1" ht="20.100000000000001" customHeight="1" x14ac:dyDescent="0.25">
      <c r="A210" s="1" t="s">
        <v>230</v>
      </c>
      <c r="B210" s="32">
        <v>2200515</v>
      </c>
      <c r="C210" s="32" t="s">
        <v>671</v>
      </c>
      <c r="D210" s="45" t="s">
        <v>420</v>
      </c>
      <c r="E210" s="32" t="s">
        <v>22</v>
      </c>
    </row>
    <row r="211" spans="1:5" s="1" customFormat="1" ht="20.100000000000001" customHeight="1" x14ac:dyDescent="0.25">
      <c r="A211" s="1" t="s">
        <v>231</v>
      </c>
      <c r="B211" s="32">
        <v>2170243</v>
      </c>
      <c r="C211" s="32" t="s">
        <v>533</v>
      </c>
      <c r="D211" s="45" t="s">
        <v>420</v>
      </c>
      <c r="E211" s="32" t="s">
        <v>22</v>
      </c>
    </row>
    <row r="212" spans="1:5" s="1" customFormat="1" ht="20.100000000000001" customHeight="1" x14ac:dyDescent="0.25">
      <c r="A212" s="1" t="s">
        <v>232</v>
      </c>
      <c r="B212" s="32">
        <v>2170243</v>
      </c>
      <c r="C212" s="32" t="s">
        <v>534</v>
      </c>
      <c r="D212" s="45" t="s">
        <v>420</v>
      </c>
      <c r="E212" s="32" t="s">
        <v>22</v>
      </c>
    </row>
    <row r="213" spans="1:5" s="1" customFormat="1" ht="20.100000000000001" customHeight="1" x14ac:dyDescent="0.25">
      <c r="A213" s="1" t="s">
        <v>233</v>
      </c>
      <c r="B213" s="32">
        <v>2170243</v>
      </c>
      <c r="C213" s="32" t="s">
        <v>535</v>
      </c>
      <c r="D213" s="45" t="s">
        <v>420</v>
      </c>
      <c r="E213" s="32" t="s">
        <v>22</v>
      </c>
    </row>
    <row r="214" spans="1:5" s="1" customFormat="1" ht="20.100000000000001" customHeight="1" x14ac:dyDescent="0.25">
      <c r="A214" s="1" t="s">
        <v>234</v>
      </c>
      <c r="B214" s="32">
        <v>2170243</v>
      </c>
      <c r="C214" s="32" t="s">
        <v>840</v>
      </c>
      <c r="D214" s="45" t="s">
        <v>420</v>
      </c>
      <c r="E214" s="32" t="s">
        <v>22</v>
      </c>
    </row>
    <row r="215" spans="1:5" s="1" customFormat="1" ht="20.100000000000001" customHeight="1" x14ac:dyDescent="0.25">
      <c r="A215" s="1" t="s">
        <v>235</v>
      </c>
      <c r="B215" s="32">
        <v>2170243</v>
      </c>
      <c r="C215" s="32" t="s">
        <v>672</v>
      </c>
      <c r="D215" s="45" t="s">
        <v>420</v>
      </c>
      <c r="E215" s="32" t="s">
        <v>22</v>
      </c>
    </row>
    <row r="216" spans="1:5" s="1" customFormat="1" ht="20.100000000000001" customHeight="1" x14ac:dyDescent="0.25">
      <c r="A216" s="1" t="s">
        <v>236</v>
      </c>
      <c r="B216" s="32">
        <v>2170243</v>
      </c>
      <c r="C216" s="32" t="s">
        <v>613</v>
      </c>
      <c r="D216" s="45" t="s">
        <v>420</v>
      </c>
      <c r="E216" s="32" t="s">
        <v>22</v>
      </c>
    </row>
    <row r="217" spans="1:5" s="1" customFormat="1" ht="20.100000000000001" customHeight="1" x14ac:dyDescent="0.25">
      <c r="A217" s="1" t="s">
        <v>237</v>
      </c>
      <c r="B217" s="32">
        <v>2170243</v>
      </c>
      <c r="C217" s="32" t="s">
        <v>614</v>
      </c>
      <c r="D217" s="45" t="s">
        <v>420</v>
      </c>
      <c r="E217" s="32" t="s">
        <v>22</v>
      </c>
    </row>
    <row r="218" spans="1:5" s="1" customFormat="1" ht="20.100000000000001" customHeight="1" x14ac:dyDescent="0.25">
      <c r="A218" s="1" t="s">
        <v>238</v>
      </c>
      <c r="B218" s="32">
        <v>2170243</v>
      </c>
      <c r="C218" s="32" t="s">
        <v>673</v>
      </c>
      <c r="D218" s="45" t="s">
        <v>420</v>
      </c>
      <c r="E218" s="32" t="s">
        <v>22</v>
      </c>
    </row>
    <row r="219" spans="1:5" s="1" customFormat="1" ht="20.100000000000001" customHeight="1" x14ac:dyDescent="0.25">
      <c r="A219" s="1" t="s">
        <v>239</v>
      </c>
      <c r="B219" s="32">
        <v>2170243</v>
      </c>
      <c r="C219" s="32" t="s">
        <v>536</v>
      </c>
      <c r="D219" s="45" t="s">
        <v>420</v>
      </c>
      <c r="E219" s="32" t="s">
        <v>22</v>
      </c>
    </row>
    <row r="220" spans="1:5" s="1" customFormat="1" ht="20.100000000000001" customHeight="1" x14ac:dyDescent="0.25">
      <c r="A220" s="1" t="s">
        <v>240</v>
      </c>
      <c r="B220" s="32">
        <v>2170243</v>
      </c>
      <c r="C220" s="32" t="s">
        <v>537</v>
      </c>
      <c r="D220" s="45" t="s">
        <v>420</v>
      </c>
      <c r="E220" s="32" t="s">
        <v>22</v>
      </c>
    </row>
    <row r="221" spans="1:5" s="1" customFormat="1" ht="20.100000000000001" customHeight="1" x14ac:dyDescent="0.25">
      <c r="A221" s="1" t="s">
        <v>240</v>
      </c>
      <c r="B221" s="32">
        <v>2110056</v>
      </c>
      <c r="C221" s="32" t="s">
        <v>381</v>
      </c>
      <c r="D221" s="45" t="s">
        <v>420</v>
      </c>
      <c r="E221" s="32" t="s">
        <v>22</v>
      </c>
    </row>
    <row r="222" spans="1:5" s="1" customFormat="1" ht="20.100000000000001" customHeight="1" x14ac:dyDescent="0.25">
      <c r="A222" s="1" t="s">
        <v>241</v>
      </c>
      <c r="B222" s="32">
        <v>2110056</v>
      </c>
      <c r="C222" s="32" t="s">
        <v>379</v>
      </c>
      <c r="D222" s="45" t="s">
        <v>420</v>
      </c>
      <c r="E222" s="32" t="s">
        <v>22</v>
      </c>
    </row>
    <row r="223" spans="1:5" s="1" customFormat="1" ht="20.100000000000001" customHeight="1" x14ac:dyDescent="0.25">
      <c r="A223" s="1" t="s">
        <v>242</v>
      </c>
      <c r="B223" s="32">
        <v>2110033</v>
      </c>
      <c r="C223" s="32" t="s">
        <v>841</v>
      </c>
      <c r="D223" s="45" t="s">
        <v>420</v>
      </c>
      <c r="E223" s="32" t="s">
        <v>22</v>
      </c>
    </row>
    <row r="224" spans="1:5" s="1" customFormat="1" ht="20.100000000000001" customHeight="1" x14ac:dyDescent="0.25">
      <c r="A224" s="1" t="s">
        <v>160</v>
      </c>
      <c r="B224" s="32">
        <v>2160614</v>
      </c>
      <c r="C224" s="32" t="s">
        <v>842</v>
      </c>
      <c r="D224" s="45" t="s">
        <v>420</v>
      </c>
      <c r="E224" s="32" t="s">
        <v>22</v>
      </c>
    </row>
    <row r="225" spans="1:5" s="1" customFormat="1" ht="20.100000000000001" customHeight="1" x14ac:dyDescent="0.25">
      <c r="A225" s="1" t="s">
        <v>243</v>
      </c>
      <c r="B225" s="32">
        <v>2170355</v>
      </c>
      <c r="C225" s="32" t="s">
        <v>843</v>
      </c>
      <c r="D225" s="45" t="s">
        <v>420</v>
      </c>
      <c r="E225" s="32" t="s">
        <v>22</v>
      </c>
    </row>
    <row r="226" spans="1:5" s="1" customFormat="1" ht="20.100000000000001" customHeight="1" x14ac:dyDescent="0.25">
      <c r="A226" s="1" t="s">
        <v>159</v>
      </c>
      <c r="B226" s="32">
        <v>2190187</v>
      </c>
      <c r="C226" s="32" t="s">
        <v>844</v>
      </c>
      <c r="D226" s="45" t="s">
        <v>420</v>
      </c>
      <c r="E226" s="32" t="s">
        <v>22</v>
      </c>
    </row>
    <row r="227" spans="1:5" s="1" customFormat="1" ht="20.100000000000001" customHeight="1" x14ac:dyDescent="0.25">
      <c r="A227" s="1" t="s">
        <v>244</v>
      </c>
      <c r="B227" s="32">
        <v>2190319</v>
      </c>
      <c r="C227" s="32" t="s">
        <v>674</v>
      </c>
      <c r="D227" s="45" t="s">
        <v>420</v>
      </c>
      <c r="E227" s="32" t="s">
        <v>22</v>
      </c>
    </row>
    <row r="228" spans="1:5" s="1" customFormat="1" ht="20.100000000000001" customHeight="1" x14ac:dyDescent="0.25">
      <c r="A228" s="1" t="s">
        <v>245</v>
      </c>
      <c r="B228" s="32">
        <v>2190319</v>
      </c>
      <c r="C228" s="32" t="s">
        <v>845</v>
      </c>
      <c r="D228" s="45" t="s">
        <v>420</v>
      </c>
      <c r="E228" s="32" t="s">
        <v>22</v>
      </c>
    </row>
    <row r="229" spans="1:5" s="1" customFormat="1" ht="20.100000000000001" customHeight="1" x14ac:dyDescent="0.25">
      <c r="A229" s="1" t="s">
        <v>246</v>
      </c>
      <c r="B229" s="32">
        <v>2200526</v>
      </c>
      <c r="C229" s="32" t="s">
        <v>846</v>
      </c>
      <c r="D229" s="45" t="s">
        <v>420</v>
      </c>
      <c r="E229" s="32" t="s">
        <v>22</v>
      </c>
    </row>
    <row r="230" spans="1:5" s="1" customFormat="1" ht="20.100000000000001" customHeight="1" x14ac:dyDescent="0.25">
      <c r="A230" s="1" t="s">
        <v>247</v>
      </c>
      <c r="B230" s="32">
        <v>2200526</v>
      </c>
      <c r="C230" s="32" t="s">
        <v>675</v>
      </c>
      <c r="D230" s="45" t="s">
        <v>420</v>
      </c>
      <c r="E230" s="32" t="s">
        <v>22</v>
      </c>
    </row>
    <row r="231" spans="1:5" s="1" customFormat="1" ht="20.100000000000001" customHeight="1" x14ac:dyDescent="0.25">
      <c r="A231" s="1" t="s">
        <v>248</v>
      </c>
      <c r="B231" s="32">
        <v>2200372</v>
      </c>
      <c r="C231" s="32" t="s">
        <v>847</v>
      </c>
      <c r="D231" s="45" t="s">
        <v>420</v>
      </c>
      <c r="E231" s="32" t="s">
        <v>22</v>
      </c>
    </row>
    <row r="232" spans="1:5" s="1" customFormat="1" ht="20.100000000000001" customHeight="1" x14ac:dyDescent="0.25">
      <c r="A232" s="1" t="s">
        <v>249</v>
      </c>
      <c r="B232" s="32">
        <v>2140121</v>
      </c>
      <c r="C232" s="32" t="s">
        <v>382</v>
      </c>
      <c r="D232" s="45" t="s">
        <v>420</v>
      </c>
      <c r="E232" s="32" t="s">
        <v>22</v>
      </c>
    </row>
    <row r="233" spans="1:5" s="1" customFormat="1" ht="20.100000000000001" customHeight="1" x14ac:dyDescent="0.25">
      <c r="A233" s="1" t="s">
        <v>250</v>
      </c>
      <c r="B233" s="32">
        <v>2140121</v>
      </c>
      <c r="C233" s="32" t="s">
        <v>848</v>
      </c>
      <c r="D233" s="45" t="s">
        <v>420</v>
      </c>
      <c r="E233" s="32" t="s">
        <v>22</v>
      </c>
    </row>
    <row r="234" spans="1:5" s="1" customFormat="1" ht="20.100000000000001" customHeight="1" x14ac:dyDescent="0.25">
      <c r="A234" s="1" t="s">
        <v>251</v>
      </c>
      <c r="B234" s="32">
        <v>2140121</v>
      </c>
      <c r="C234" s="32" t="s">
        <v>849</v>
      </c>
      <c r="D234" s="45" t="s">
        <v>420</v>
      </c>
      <c r="E234" s="32" t="s">
        <v>22</v>
      </c>
    </row>
    <row r="235" spans="1:5" s="1" customFormat="1" ht="20.100000000000001" customHeight="1" x14ac:dyDescent="0.25">
      <c r="A235" s="1" t="s">
        <v>126</v>
      </c>
      <c r="B235" s="32">
        <v>2160115</v>
      </c>
      <c r="C235" s="32" t="s">
        <v>850</v>
      </c>
      <c r="D235" s="45" t="s">
        <v>420</v>
      </c>
      <c r="E235" s="32" t="s">
        <v>22</v>
      </c>
    </row>
    <row r="236" spans="1:5" s="1" customFormat="1" ht="20.100000000000001" customHeight="1" x14ac:dyDescent="0.25">
      <c r="A236" s="1" t="s">
        <v>252</v>
      </c>
      <c r="B236" s="32">
        <v>2160115</v>
      </c>
      <c r="C236" s="32" t="s">
        <v>851</v>
      </c>
      <c r="D236" s="45" t="s">
        <v>420</v>
      </c>
      <c r="E236" s="32" t="s">
        <v>22</v>
      </c>
    </row>
    <row r="237" spans="1:5" s="1" customFormat="1" ht="20.100000000000001" customHeight="1" x14ac:dyDescent="0.25">
      <c r="A237" s="1" t="s">
        <v>253</v>
      </c>
      <c r="B237" s="32">
        <v>2140254</v>
      </c>
      <c r="C237" s="32" t="s">
        <v>383</v>
      </c>
      <c r="D237" s="45" t="s">
        <v>420</v>
      </c>
      <c r="E237" s="32" t="s">
        <v>22</v>
      </c>
    </row>
    <row r="238" spans="1:5" s="1" customFormat="1" ht="20.100000000000001" customHeight="1" x14ac:dyDescent="0.25">
      <c r="A238" s="1" t="s">
        <v>254</v>
      </c>
      <c r="B238" s="32">
        <v>2171234</v>
      </c>
      <c r="C238" s="32" t="s">
        <v>676</v>
      </c>
      <c r="D238" s="45" t="s">
        <v>420</v>
      </c>
      <c r="E238" s="32" t="s">
        <v>22</v>
      </c>
    </row>
    <row r="239" spans="1:5" s="1" customFormat="1" ht="20.100000000000001" customHeight="1" x14ac:dyDescent="0.25">
      <c r="A239" s="1" t="s">
        <v>255</v>
      </c>
      <c r="B239" s="32">
        <v>2201039</v>
      </c>
      <c r="C239" s="32" t="s">
        <v>852</v>
      </c>
      <c r="D239" s="45" t="s">
        <v>420</v>
      </c>
      <c r="E239" s="32" t="s">
        <v>22</v>
      </c>
    </row>
    <row r="240" spans="1:5" s="1" customFormat="1" ht="20.100000000000001" customHeight="1" x14ac:dyDescent="0.25">
      <c r="A240" s="1" t="s">
        <v>256</v>
      </c>
      <c r="B240" s="32">
        <v>2170321</v>
      </c>
      <c r="C240" s="32" t="s">
        <v>853</v>
      </c>
      <c r="D240" s="45" t="s">
        <v>420</v>
      </c>
      <c r="E240" s="32" t="s">
        <v>22</v>
      </c>
    </row>
    <row r="241" spans="1:6" s="1" customFormat="1" ht="20.100000000000001" customHeight="1" x14ac:dyDescent="0.25">
      <c r="A241" s="1" t="s">
        <v>257</v>
      </c>
      <c r="B241" s="32">
        <v>2170321</v>
      </c>
      <c r="C241" s="32" t="s">
        <v>538</v>
      </c>
      <c r="D241" s="45" t="s">
        <v>420</v>
      </c>
      <c r="E241" s="32" t="s">
        <v>22</v>
      </c>
    </row>
    <row r="242" spans="1:6" s="1" customFormat="1" ht="20.100000000000001" customHeight="1" x14ac:dyDescent="0.25">
      <c r="A242" s="1" t="s">
        <v>258</v>
      </c>
      <c r="B242" s="32">
        <v>2170321</v>
      </c>
      <c r="C242" s="32" t="s">
        <v>539</v>
      </c>
      <c r="D242" s="45" t="s">
        <v>420</v>
      </c>
      <c r="E242" s="32" t="s">
        <v>22</v>
      </c>
    </row>
    <row r="243" spans="1:6" s="1" customFormat="1" ht="20.100000000000001" customHeight="1" x14ac:dyDescent="0.25">
      <c r="A243" s="1" t="s">
        <v>259</v>
      </c>
      <c r="B243" s="32">
        <v>2190513</v>
      </c>
      <c r="C243" s="32" t="s">
        <v>854</v>
      </c>
      <c r="D243" s="45" t="s">
        <v>420</v>
      </c>
      <c r="E243" s="32" t="s">
        <v>22</v>
      </c>
    </row>
    <row r="244" spans="1:6" s="1" customFormat="1" ht="20.100000000000001" customHeight="1" x14ac:dyDescent="0.25">
      <c r="A244" s="1" t="s">
        <v>260</v>
      </c>
      <c r="B244" s="32">
        <v>2190514</v>
      </c>
      <c r="C244" s="32" t="s">
        <v>855</v>
      </c>
      <c r="D244" s="45" t="s">
        <v>420</v>
      </c>
      <c r="E244" s="32" t="s">
        <v>22</v>
      </c>
    </row>
    <row r="245" spans="1:6" s="1" customFormat="1" ht="20.100000000000001" customHeight="1" x14ac:dyDescent="0.25">
      <c r="A245" s="1" t="s">
        <v>261</v>
      </c>
      <c r="B245" s="32">
        <v>2160527</v>
      </c>
      <c r="C245" s="32" t="s">
        <v>540</v>
      </c>
      <c r="D245" s="45" t="s">
        <v>448</v>
      </c>
      <c r="E245" s="32" t="s">
        <v>22</v>
      </c>
    </row>
    <row r="246" spans="1:6" s="1" customFormat="1" ht="20.100000000000001" customHeight="1" x14ac:dyDescent="0.25">
      <c r="A246" s="1" t="s">
        <v>262</v>
      </c>
      <c r="B246" s="32">
        <v>2190357</v>
      </c>
      <c r="C246" s="32" t="s">
        <v>677</v>
      </c>
      <c r="D246" s="45" t="s">
        <v>448</v>
      </c>
      <c r="E246" s="32" t="s">
        <v>22</v>
      </c>
    </row>
    <row r="247" spans="1:6" s="1" customFormat="1" ht="20.100000000000001" customHeight="1" x14ac:dyDescent="0.25">
      <c r="A247" s="1" t="s">
        <v>263</v>
      </c>
      <c r="B247" s="32">
        <v>2140166</v>
      </c>
      <c r="C247" s="32" t="s">
        <v>856</v>
      </c>
      <c r="D247" s="45" t="s">
        <v>448</v>
      </c>
      <c r="E247" s="32" t="s">
        <v>22</v>
      </c>
    </row>
    <row r="248" spans="1:6" x14ac:dyDescent="0.25">
      <c r="B248" s="32">
        <v>2140167</v>
      </c>
      <c r="C248" s="32" t="s">
        <v>857</v>
      </c>
      <c r="D248" s="45" t="s">
        <v>448</v>
      </c>
      <c r="E248" s="32" t="s">
        <v>22</v>
      </c>
      <c r="F248" s="1"/>
    </row>
    <row r="249" spans="1:6" x14ac:dyDescent="0.25">
      <c r="B249" s="32">
        <v>2010100</v>
      </c>
      <c r="C249" s="32" t="s">
        <v>449</v>
      </c>
      <c r="D249" s="45" t="s">
        <v>448</v>
      </c>
      <c r="E249" s="32" t="s">
        <v>22</v>
      </c>
      <c r="F249" s="1"/>
    </row>
    <row r="250" spans="1:6" x14ac:dyDescent="0.25">
      <c r="B250" s="32">
        <v>2010099</v>
      </c>
      <c r="C250" s="32" t="s">
        <v>450</v>
      </c>
      <c r="D250" s="45" t="s">
        <v>448</v>
      </c>
      <c r="E250" s="32" t="s">
        <v>22</v>
      </c>
      <c r="F250" s="1"/>
    </row>
    <row r="251" spans="1:6" x14ac:dyDescent="0.25">
      <c r="B251" s="32">
        <v>2170654</v>
      </c>
      <c r="C251" s="32" t="s">
        <v>541</v>
      </c>
      <c r="D251" s="45" t="s">
        <v>501</v>
      </c>
      <c r="E251" s="32" t="s">
        <v>22</v>
      </c>
      <c r="F251" s="1"/>
    </row>
    <row r="252" spans="1:6" x14ac:dyDescent="0.25">
      <c r="B252" s="32">
        <v>2171118</v>
      </c>
      <c r="C252" s="32" t="s">
        <v>542</v>
      </c>
      <c r="D252" s="45" t="s">
        <v>501</v>
      </c>
      <c r="E252" s="32" t="s">
        <v>22</v>
      </c>
      <c r="F252" s="1"/>
    </row>
    <row r="253" spans="1:6" x14ac:dyDescent="0.25">
      <c r="B253" s="32">
        <v>2200510</v>
      </c>
      <c r="C253" s="32" t="s">
        <v>678</v>
      </c>
      <c r="D253" s="45" t="s">
        <v>501</v>
      </c>
      <c r="E253" s="32" t="s">
        <v>22</v>
      </c>
      <c r="F253" s="1"/>
    </row>
    <row r="254" spans="1:6" x14ac:dyDescent="0.25">
      <c r="B254" s="32">
        <v>2200142</v>
      </c>
      <c r="C254" s="32" t="s">
        <v>679</v>
      </c>
      <c r="D254" s="45" t="s">
        <v>501</v>
      </c>
      <c r="E254" s="32" t="s">
        <v>22</v>
      </c>
      <c r="F254" s="1"/>
    </row>
    <row r="255" spans="1:6" x14ac:dyDescent="0.25">
      <c r="B255" s="32">
        <v>2180275</v>
      </c>
      <c r="C255" s="32" t="s">
        <v>615</v>
      </c>
      <c r="D255" s="45" t="s">
        <v>501</v>
      </c>
      <c r="E255" s="32" t="s">
        <v>22</v>
      </c>
      <c r="F255" s="1"/>
    </row>
    <row r="256" spans="1:6" x14ac:dyDescent="0.25">
      <c r="B256" s="32">
        <v>6600322</v>
      </c>
      <c r="C256" s="32" t="s">
        <v>680</v>
      </c>
      <c r="D256" s="45" t="s">
        <v>981</v>
      </c>
      <c r="E256" s="32" t="s">
        <v>22</v>
      </c>
      <c r="F256" s="1"/>
    </row>
    <row r="257" spans="2:6" x14ac:dyDescent="0.25">
      <c r="B257" s="32">
        <v>6600323</v>
      </c>
      <c r="C257" s="32" t="s">
        <v>343</v>
      </c>
      <c r="D257" s="45" t="s">
        <v>981</v>
      </c>
      <c r="E257" s="32" t="s">
        <v>22</v>
      </c>
      <c r="F257" s="1"/>
    </row>
    <row r="258" spans="2:6" x14ac:dyDescent="0.25">
      <c r="B258" s="32">
        <v>2190730</v>
      </c>
      <c r="C258" s="32" t="s">
        <v>858</v>
      </c>
      <c r="D258" s="45" t="s">
        <v>424</v>
      </c>
      <c r="E258" s="32" t="s">
        <v>22</v>
      </c>
      <c r="F258" s="1"/>
    </row>
    <row r="259" spans="2:6" x14ac:dyDescent="0.25">
      <c r="B259" s="32">
        <v>2180730</v>
      </c>
      <c r="C259" s="32" t="s">
        <v>681</v>
      </c>
      <c r="D259" s="45" t="s">
        <v>424</v>
      </c>
      <c r="E259" s="32" t="s">
        <v>22</v>
      </c>
      <c r="F259" s="1"/>
    </row>
    <row r="260" spans="2:6" x14ac:dyDescent="0.25">
      <c r="B260" s="32">
        <v>2170932</v>
      </c>
      <c r="C260" s="32" t="s">
        <v>859</v>
      </c>
      <c r="D260" s="45" t="s">
        <v>424</v>
      </c>
      <c r="E260" s="32" t="s">
        <v>22</v>
      </c>
      <c r="F260" s="1"/>
    </row>
    <row r="261" spans="2:6" x14ac:dyDescent="0.25">
      <c r="B261" s="32">
        <v>2150479</v>
      </c>
      <c r="C261" s="32" t="s">
        <v>423</v>
      </c>
      <c r="D261" s="45" t="s">
        <v>424</v>
      </c>
      <c r="E261" s="32" t="s">
        <v>22</v>
      </c>
      <c r="F261" s="1"/>
    </row>
    <row r="262" spans="2:6" x14ac:dyDescent="0.25">
      <c r="B262" s="32">
        <v>2150479</v>
      </c>
      <c r="C262" s="32" t="s">
        <v>451</v>
      </c>
      <c r="D262" s="45" t="s">
        <v>424</v>
      </c>
      <c r="E262" s="32" t="s">
        <v>22</v>
      </c>
      <c r="F262" s="1"/>
    </row>
    <row r="263" spans="2:6" x14ac:dyDescent="0.25">
      <c r="B263" s="32">
        <v>2150479</v>
      </c>
      <c r="C263" s="32" t="s">
        <v>452</v>
      </c>
      <c r="D263" s="45" t="s">
        <v>424</v>
      </c>
      <c r="E263" s="32" t="s">
        <v>22</v>
      </c>
      <c r="F263" s="1"/>
    </row>
    <row r="264" spans="2:6" x14ac:dyDescent="0.25">
      <c r="B264" s="32">
        <v>2150479</v>
      </c>
      <c r="C264" s="32" t="s">
        <v>453</v>
      </c>
      <c r="D264" s="45" t="s">
        <v>424</v>
      </c>
      <c r="E264" s="32" t="s">
        <v>22</v>
      </c>
      <c r="F264" s="1"/>
    </row>
    <row r="265" spans="2:6" x14ac:dyDescent="0.25">
      <c r="B265" s="32">
        <v>2150479</v>
      </c>
      <c r="C265" s="32" t="s">
        <v>682</v>
      </c>
      <c r="D265" s="45" t="s">
        <v>424</v>
      </c>
      <c r="E265" s="32" t="s">
        <v>22</v>
      </c>
      <c r="F265" s="1"/>
    </row>
    <row r="266" spans="2:6" x14ac:dyDescent="0.25">
      <c r="B266" s="32">
        <v>2150479</v>
      </c>
      <c r="C266" s="32" t="s">
        <v>683</v>
      </c>
      <c r="D266" s="45" t="s">
        <v>424</v>
      </c>
      <c r="E266" s="32" t="s">
        <v>22</v>
      </c>
      <c r="F266" s="1"/>
    </row>
    <row r="267" spans="2:6" x14ac:dyDescent="0.25">
      <c r="B267" s="32">
        <v>2150479</v>
      </c>
      <c r="C267" s="32" t="s">
        <v>684</v>
      </c>
      <c r="D267" s="45" t="s">
        <v>424</v>
      </c>
      <c r="E267" s="32" t="s">
        <v>22</v>
      </c>
      <c r="F267" s="1"/>
    </row>
    <row r="268" spans="2:6" x14ac:dyDescent="0.25">
      <c r="B268" s="32">
        <v>2170516</v>
      </c>
      <c r="C268" s="32" t="s">
        <v>543</v>
      </c>
      <c r="D268" s="45" t="s">
        <v>424</v>
      </c>
      <c r="E268" s="32" t="s">
        <v>22</v>
      </c>
      <c r="F268" s="1"/>
    </row>
    <row r="269" spans="2:6" x14ac:dyDescent="0.25">
      <c r="B269" s="32">
        <v>2171257</v>
      </c>
      <c r="C269" s="32" t="s">
        <v>616</v>
      </c>
      <c r="D269" s="45" t="s">
        <v>424</v>
      </c>
      <c r="E269" s="32" t="s">
        <v>22</v>
      </c>
      <c r="F269" s="1"/>
    </row>
    <row r="270" spans="2:6" x14ac:dyDescent="0.25">
      <c r="B270" s="32">
        <v>2200198</v>
      </c>
      <c r="C270" s="32" t="s">
        <v>860</v>
      </c>
      <c r="D270" s="45" t="s">
        <v>424</v>
      </c>
      <c r="E270" s="32" t="s">
        <v>22</v>
      </c>
      <c r="F270" s="1"/>
    </row>
    <row r="271" spans="2:6" x14ac:dyDescent="0.25">
      <c r="B271" s="32">
        <v>2161080</v>
      </c>
      <c r="C271" s="32" t="s">
        <v>544</v>
      </c>
      <c r="D271" s="45" t="s">
        <v>982</v>
      </c>
      <c r="E271" s="32" t="s">
        <v>22</v>
      </c>
      <c r="F271" s="1"/>
    </row>
    <row r="272" spans="2:6" x14ac:dyDescent="0.25">
      <c r="B272" s="32">
        <v>2161080</v>
      </c>
      <c r="C272" s="32" t="s">
        <v>861</v>
      </c>
      <c r="D272" s="45" t="s">
        <v>982</v>
      </c>
      <c r="E272" s="32" t="s">
        <v>22</v>
      </c>
      <c r="F272" s="1"/>
    </row>
    <row r="273" spans="2:6" x14ac:dyDescent="0.25">
      <c r="B273" s="32">
        <v>2161080</v>
      </c>
      <c r="C273" s="32" t="s">
        <v>545</v>
      </c>
      <c r="D273" s="46" t="s">
        <v>982</v>
      </c>
      <c r="E273" s="32" t="s">
        <v>22</v>
      </c>
      <c r="F273" s="1"/>
    </row>
    <row r="274" spans="2:6" x14ac:dyDescent="0.25">
      <c r="B274" s="32">
        <v>2170855</v>
      </c>
      <c r="C274" s="32" t="s">
        <v>618</v>
      </c>
      <c r="D274" s="46" t="s">
        <v>982</v>
      </c>
      <c r="E274" s="32" t="s">
        <v>22</v>
      </c>
      <c r="F274" s="1"/>
    </row>
    <row r="275" spans="2:6" x14ac:dyDescent="0.25">
      <c r="B275" s="32">
        <v>2170859</v>
      </c>
      <c r="C275" s="32" t="s">
        <v>619</v>
      </c>
      <c r="D275" s="46" t="s">
        <v>982</v>
      </c>
      <c r="E275" s="32" t="s">
        <v>22</v>
      </c>
      <c r="F275" s="1"/>
    </row>
    <row r="276" spans="2:6" x14ac:dyDescent="0.25">
      <c r="B276" s="32">
        <v>2171177</v>
      </c>
      <c r="C276" s="32" t="s">
        <v>617</v>
      </c>
      <c r="D276" s="46" t="s">
        <v>982</v>
      </c>
      <c r="E276" s="32" t="s">
        <v>22</v>
      </c>
      <c r="F276" s="1"/>
    </row>
    <row r="277" spans="2:6" x14ac:dyDescent="0.25">
      <c r="B277" s="32">
        <v>2180200</v>
      </c>
      <c r="C277" s="32" t="s">
        <v>685</v>
      </c>
      <c r="D277" s="46" t="s">
        <v>454</v>
      </c>
      <c r="E277" s="32" t="s">
        <v>22</v>
      </c>
      <c r="F277" s="1"/>
    </row>
    <row r="278" spans="2:6" x14ac:dyDescent="0.25">
      <c r="B278" s="32">
        <v>2160454</v>
      </c>
      <c r="C278" s="32" t="s">
        <v>455</v>
      </c>
      <c r="D278" s="46" t="s">
        <v>454</v>
      </c>
      <c r="E278" s="32" t="s">
        <v>22</v>
      </c>
      <c r="F278" s="1"/>
    </row>
    <row r="279" spans="2:6" x14ac:dyDescent="0.25">
      <c r="B279" s="32">
        <v>2170746</v>
      </c>
      <c r="C279" s="32" t="s">
        <v>862</v>
      </c>
      <c r="D279" s="46" t="s">
        <v>454</v>
      </c>
      <c r="E279" s="32" t="s">
        <v>22</v>
      </c>
      <c r="F279" s="1"/>
    </row>
    <row r="280" spans="2:6" x14ac:dyDescent="0.25">
      <c r="B280" s="32">
        <v>2050030</v>
      </c>
      <c r="C280" s="32" t="s">
        <v>863</v>
      </c>
      <c r="D280" s="46" t="s">
        <v>456</v>
      </c>
      <c r="E280" s="32" t="s">
        <v>22</v>
      </c>
      <c r="F280" s="1"/>
    </row>
    <row r="281" spans="2:6" x14ac:dyDescent="0.25">
      <c r="B281" s="32">
        <v>2110195</v>
      </c>
      <c r="C281" s="32" t="s">
        <v>308</v>
      </c>
      <c r="D281" s="46" t="s">
        <v>983</v>
      </c>
      <c r="E281" s="32" t="s">
        <v>22</v>
      </c>
      <c r="F281" s="1"/>
    </row>
    <row r="282" spans="2:6" x14ac:dyDescent="0.25">
      <c r="B282" s="32">
        <v>2200643</v>
      </c>
      <c r="C282" s="32" t="s">
        <v>686</v>
      </c>
      <c r="D282" s="46" t="s">
        <v>758</v>
      </c>
      <c r="E282" s="32" t="s">
        <v>22</v>
      </c>
      <c r="F282" s="1"/>
    </row>
    <row r="283" spans="2:6" x14ac:dyDescent="0.25">
      <c r="B283" s="32">
        <v>2030259</v>
      </c>
      <c r="C283" s="32" t="s">
        <v>384</v>
      </c>
      <c r="D283" s="46" t="s">
        <v>759</v>
      </c>
      <c r="E283" s="32" t="s">
        <v>22</v>
      </c>
      <c r="F283" s="1"/>
    </row>
    <row r="284" spans="2:6" x14ac:dyDescent="0.25">
      <c r="B284" s="32">
        <v>2100196</v>
      </c>
      <c r="C284" s="32" t="s">
        <v>385</v>
      </c>
      <c r="D284" s="46" t="s">
        <v>759</v>
      </c>
      <c r="E284" s="32" t="s">
        <v>22</v>
      </c>
      <c r="F284" s="1"/>
    </row>
    <row r="285" spans="2:6" x14ac:dyDescent="0.25">
      <c r="B285" s="32">
        <v>2200147</v>
      </c>
      <c r="C285" s="32" t="s">
        <v>687</v>
      </c>
      <c r="D285" s="46" t="s">
        <v>759</v>
      </c>
      <c r="E285" s="32" t="s">
        <v>22</v>
      </c>
      <c r="F285" s="1"/>
    </row>
    <row r="286" spans="2:6" x14ac:dyDescent="0.25">
      <c r="B286" s="32">
        <v>9700355</v>
      </c>
      <c r="C286" s="32" t="s">
        <v>386</v>
      </c>
      <c r="D286" s="46" t="s">
        <v>759</v>
      </c>
      <c r="E286" s="32" t="s">
        <v>22</v>
      </c>
      <c r="F286" s="1"/>
    </row>
    <row r="287" spans="2:6" x14ac:dyDescent="0.25">
      <c r="B287" s="32">
        <v>2160390</v>
      </c>
      <c r="C287" s="32" t="s">
        <v>457</v>
      </c>
      <c r="D287" s="46" t="s">
        <v>759</v>
      </c>
      <c r="E287" s="32" t="s">
        <v>22</v>
      </c>
      <c r="F287" s="1"/>
    </row>
    <row r="288" spans="2:6" x14ac:dyDescent="0.25">
      <c r="B288" s="32">
        <v>2010643</v>
      </c>
      <c r="C288" s="32" t="s">
        <v>387</v>
      </c>
      <c r="D288" s="46" t="s">
        <v>759</v>
      </c>
      <c r="E288" s="32" t="s">
        <v>22</v>
      </c>
      <c r="F288" s="1"/>
    </row>
    <row r="289" spans="2:6" x14ac:dyDescent="0.25">
      <c r="B289" s="32">
        <v>2120057</v>
      </c>
      <c r="C289" s="32" t="s">
        <v>312</v>
      </c>
      <c r="D289" s="46" t="s">
        <v>458</v>
      </c>
      <c r="E289" s="32" t="s">
        <v>22</v>
      </c>
      <c r="F289" s="1"/>
    </row>
    <row r="290" spans="2:6" x14ac:dyDescent="0.25">
      <c r="B290" s="32">
        <v>2180289</v>
      </c>
      <c r="C290" s="32" t="s">
        <v>620</v>
      </c>
      <c r="D290" s="46" t="s">
        <v>458</v>
      </c>
      <c r="E290" s="32" t="s">
        <v>22</v>
      </c>
      <c r="F290" s="1"/>
    </row>
    <row r="291" spans="2:6" x14ac:dyDescent="0.25">
      <c r="B291" s="32">
        <v>2070108</v>
      </c>
      <c r="C291" s="32" t="s">
        <v>290</v>
      </c>
      <c r="D291" s="46" t="s">
        <v>984</v>
      </c>
      <c r="E291" s="32" t="s">
        <v>22</v>
      </c>
      <c r="F291" s="1"/>
    </row>
    <row r="292" spans="2:6" x14ac:dyDescent="0.25">
      <c r="B292" s="32">
        <v>2110075</v>
      </c>
      <c r="C292" s="32" t="s">
        <v>546</v>
      </c>
      <c r="D292" s="46" t="s">
        <v>985</v>
      </c>
      <c r="E292" s="32" t="s">
        <v>22</v>
      </c>
      <c r="F292" s="1"/>
    </row>
    <row r="293" spans="2:6" x14ac:dyDescent="0.25">
      <c r="B293" s="32">
        <v>2170978</v>
      </c>
      <c r="C293" s="32" t="s">
        <v>547</v>
      </c>
      <c r="D293" s="46" t="s">
        <v>502</v>
      </c>
      <c r="E293" s="32" t="s">
        <v>22</v>
      </c>
      <c r="F293" s="1"/>
    </row>
    <row r="294" spans="2:6" x14ac:dyDescent="0.25">
      <c r="B294" s="32">
        <v>2170977</v>
      </c>
      <c r="C294" s="32" t="s">
        <v>548</v>
      </c>
      <c r="D294" s="45" t="s">
        <v>502</v>
      </c>
      <c r="E294" s="32" t="s">
        <v>22</v>
      </c>
      <c r="F294" s="1"/>
    </row>
    <row r="295" spans="2:6" x14ac:dyDescent="0.25">
      <c r="B295" s="32">
        <v>2110150</v>
      </c>
      <c r="C295" s="32" t="s">
        <v>864</v>
      </c>
      <c r="D295" s="45" t="s">
        <v>502</v>
      </c>
      <c r="E295" s="32" t="s">
        <v>22</v>
      </c>
      <c r="F295" s="1"/>
    </row>
    <row r="296" spans="2:6" x14ac:dyDescent="0.25">
      <c r="B296" s="32">
        <v>2110149</v>
      </c>
      <c r="C296" s="32" t="s">
        <v>865</v>
      </c>
      <c r="D296" s="45" t="s">
        <v>502</v>
      </c>
      <c r="E296" s="32" t="s">
        <v>22</v>
      </c>
      <c r="F296" s="1"/>
    </row>
    <row r="297" spans="2:6" x14ac:dyDescent="0.25">
      <c r="B297" s="32">
        <v>2100194</v>
      </c>
      <c r="C297" s="32" t="s">
        <v>552</v>
      </c>
      <c r="D297" s="45" t="s">
        <v>503</v>
      </c>
      <c r="E297" s="32" t="s">
        <v>22</v>
      </c>
      <c r="F297" s="1"/>
    </row>
    <row r="298" spans="2:6" x14ac:dyDescent="0.25">
      <c r="B298" s="32">
        <v>2180858</v>
      </c>
      <c r="C298" s="32" t="s">
        <v>622</v>
      </c>
      <c r="D298" s="45" t="s">
        <v>503</v>
      </c>
      <c r="E298" s="32" t="s">
        <v>22</v>
      </c>
      <c r="F298" s="1"/>
    </row>
    <row r="299" spans="2:6" x14ac:dyDescent="0.25">
      <c r="B299" s="32">
        <v>9200024</v>
      </c>
      <c r="C299" s="32" t="s">
        <v>688</v>
      </c>
      <c r="D299" s="45" t="s">
        <v>459</v>
      </c>
      <c r="E299" s="32" t="s">
        <v>22</v>
      </c>
      <c r="F299" s="1"/>
    </row>
    <row r="300" spans="2:6" x14ac:dyDescent="0.25">
      <c r="B300" s="32">
        <v>2171250</v>
      </c>
      <c r="C300" s="32" t="s">
        <v>866</v>
      </c>
      <c r="D300" s="45" t="s">
        <v>459</v>
      </c>
      <c r="E300" s="32" t="s">
        <v>22</v>
      </c>
      <c r="F300" s="1"/>
    </row>
    <row r="301" spans="2:6" x14ac:dyDescent="0.25">
      <c r="B301" s="32">
        <v>2171250</v>
      </c>
      <c r="C301" s="32" t="s">
        <v>392</v>
      </c>
      <c r="D301" s="45" t="s">
        <v>459</v>
      </c>
      <c r="E301" s="32" t="s">
        <v>22</v>
      </c>
      <c r="F301" s="1"/>
    </row>
    <row r="302" spans="2:6" x14ac:dyDescent="0.25">
      <c r="B302" s="32">
        <v>2171250</v>
      </c>
      <c r="C302" s="32" t="s">
        <v>395</v>
      </c>
      <c r="D302" s="45" t="s">
        <v>459</v>
      </c>
      <c r="E302" s="32" t="s">
        <v>22</v>
      </c>
      <c r="F302" s="1"/>
    </row>
    <row r="303" spans="2:6" x14ac:dyDescent="0.25">
      <c r="B303" s="32">
        <v>2171250</v>
      </c>
      <c r="C303" s="32" t="s">
        <v>396</v>
      </c>
      <c r="D303" s="45" t="s">
        <v>459</v>
      </c>
      <c r="E303" s="32" t="s">
        <v>22</v>
      </c>
      <c r="F303" s="1"/>
    </row>
    <row r="304" spans="2:6" x14ac:dyDescent="0.25">
      <c r="B304" s="32">
        <v>2140106</v>
      </c>
      <c r="C304" s="32" t="s">
        <v>398</v>
      </c>
      <c r="D304" s="45" t="s">
        <v>459</v>
      </c>
      <c r="E304" s="32" t="s">
        <v>22</v>
      </c>
      <c r="F304" s="1"/>
    </row>
    <row r="305" spans="2:6" x14ac:dyDescent="0.25">
      <c r="B305" s="32">
        <v>9800096</v>
      </c>
      <c r="C305" s="32" t="s">
        <v>399</v>
      </c>
      <c r="D305" s="45" t="s">
        <v>459</v>
      </c>
      <c r="E305" s="32" t="s">
        <v>22</v>
      </c>
      <c r="F305" s="1"/>
    </row>
    <row r="306" spans="2:6" x14ac:dyDescent="0.25">
      <c r="B306" s="32">
        <v>2150100</v>
      </c>
      <c r="C306" s="32" t="s">
        <v>867</v>
      </c>
      <c r="D306" s="45" t="s">
        <v>459</v>
      </c>
      <c r="E306" s="32" t="s">
        <v>22</v>
      </c>
      <c r="F306" s="1"/>
    </row>
    <row r="307" spans="2:6" x14ac:dyDescent="0.25">
      <c r="B307" s="32">
        <v>2180408</v>
      </c>
      <c r="C307" s="32" t="s">
        <v>868</v>
      </c>
      <c r="D307" s="45" t="s">
        <v>459</v>
      </c>
      <c r="E307" s="32" t="s">
        <v>22</v>
      </c>
      <c r="F307" s="1"/>
    </row>
    <row r="308" spans="2:6" x14ac:dyDescent="0.25">
      <c r="B308" s="32">
        <v>2200263</v>
      </c>
      <c r="C308" s="32" t="s">
        <v>869</v>
      </c>
      <c r="D308" s="45" t="s">
        <v>459</v>
      </c>
      <c r="E308" s="32" t="s">
        <v>22</v>
      </c>
      <c r="F308" s="1"/>
    </row>
    <row r="309" spans="2:6" x14ac:dyDescent="0.25">
      <c r="B309" s="32">
        <v>9200235</v>
      </c>
      <c r="C309" s="32" t="s">
        <v>870</v>
      </c>
      <c r="D309" s="45" t="s">
        <v>459</v>
      </c>
      <c r="E309" s="32" t="s">
        <v>22</v>
      </c>
      <c r="F309" s="1"/>
    </row>
    <row r="310" spans="2:6" x14ac:dyDescent="0.25">
      <c r="B310" s="32">
        <v>2170462</v>
      </c>
      <c r="C310" s="32" t="s">
        <v>871</v>
      </c>
      <c r="D310" s="45" t="s">
        <v>459</v>
      </c>
      <c r="E310" s="32" t="s">
        <v>22</v>
      </c>
      <c r="F310" s="1"/>
    </row>
    <row r="311" spans="2:6" x14ac:dyDescent="0.25">
      <c r="B311" s="39">
        <v>2170462</v>
      </c>
      <c r="C311" s="39" t="s">
        <v>689</v>
      </c>
      <c r="D311" s="45" t="s">
        <v>459</v>
      </c>
      <c r="E311" s="32" t="s">
        <v>22</v>
      </c>
      <c r="F311" s="1"/>
    </row>
    <row r="312" spans="2:6" x14ac:dyDescent="0.25">
      <c r="B312" s="40">
        <v>2180690</v>
      </c>
      <c r="C312" s="39" t="s">
        <v>872</v>
      </c>
      <c r="D312" s="45" t="s">
        <v>459</v>
      </c>
      <c r="E312" s="32" t="s">
        <v>22</v>
      </c>
      <c r="F312" s="1"/>
    </row>
    <row r="313" spans="2:6" x14ac:dyDescent="0.25">
      <c r="B313" s="40">
        <v>8500470</v>
      </c>
      <c r="C313" s="39" t="s">
        <v>391</v>
      </c>
      <c r="D313" s="45" t="s">
        <v>459</v>
      </c>
      <c r="E313" s="32" t="s">
        <v>22</v>
      </c>
      <c r="F313" s="1"/>
    </row>
    <row r="314" spans="2:6" x14ac:dyDescent="0.25">
      <c r="B314" s="40">
        <v>2170463</v>
      </c>
      <c r="C314" s="39" t="s">
        <v>553</v>
      </c>
      <c r="D314" s="45" t="s">
        <v>459</v>
      </c>
      <c r="E314" s="32" t="s">
        <v>22</v>
      </c>
      <c r="F314" s="1"/>
    </row>
    <row r="315" spans="2:6" x14ac:dyDescent="0.25">
      <c r="B315" s="40">
        <v>2170464</v>
      </c>
      <c r="C315" s="39" t="s">
        <v>873</v>
      </c>
      <c r="D315" s="45" t="s">
        <v>459</v>
      </c>
      <c r="E315" s="32" t="s">
        <v>22</v>
      </c>
    </row>
    <row r="316" spans="2:6" x14ac:dyDescent="0.25">
      <c r="B316" s="40">
        <v>9300504</v>
      </c>
      <c r="C316" s="39" t="s">
        <v>394</v>
      </c>
      <c r="D316" s="45" t="s">
        <v>459</v>
      </c>
      <c r="E316" s="32" t="s">
        <v>22</v>
      </c>
    </row>
    <row r="317" spans="2:6" x14ac:dyDescent="0.25">
      <c r="B317" s="40">
        <v>9300504</v>
      </c>
      <c r="C317" s="39" t="s">
        <v>388</v>
      </c>
      <c r="D317" s="45" t="s">
        <v>459</v>
      </c>
      <c r="E317" s="32" t="s">
        <v>22</v>
      </c>
    </row>
    <row r="318" spans="2:6" x14ac:dyDescent="0.25">
      <c r="B318" s="40">
        <v>9300504</v>
      </c>
      <c r="C318" s="39" t="s">
        <v>389</v>
      </c>
      <c r="D318" s="45" t="s">
        <v>459</v>
      </c>
      <c r="E318" s="32" t="s">
        <v>22</v>
      </c>
    </row>
    <row r="319" spans="2:6" x14ac:dyDescent="0.25">
      <c r="B319" s="40">
        <v>9300504</v>
      </c>
      <c r="C319" s="39" t="s">
        <v>390</v>
      </c>
      <c r="D319" s="45" t="s">
        <v>459</v>
      </c>
      <c r="E319" s="32" t="s">
        <v>22</v>
      </c>
    </row>
    <row r="320" spans="2:6" x14ac:dyDescent="0.25">
      <c r="B320" s="40">
        <v>9300504</v>
      </c>
      <c r="C320" s="39" t="s">
        <v>874</v>
      </c>
      <c r="D320" s="45" t="s">
        <v>459</v>
      </c>
      <c r="E320" s="32" t="s">
        <v>22</v>
      </c>
    </row>
    <row r="321" spans="2:5" x14ac:dyDescent="0.25">
      <c r="B321" s="40">
        <v>9300504</v>
      </c>
      <c r="C321" s="39" t="s">
        <v>393</v>
      </c>
      <c r="D321" s="45" t="s">
        <v>459</v>
      </c>
      <c r="E321" s="32" t="s">
        <v>22</v>
      </c>
    </row>
    <row r="322" spans="2:5" x14ac:dyDescent="0.25">
      <c r="B322" s="40">
        <v>9300504</v>
      </c>
      <c r="C322" s="39" t="s">
        <v>397</v>
      </c>
      <c r="D322" s="45" t="s">
        <v>459</v>
      </c>
      <c r="E322" s="32" t="s">
        <v>22</v>
      </c>
    </row>
    <row r="323" spans="2:5" x14ac:dyDescent="0.25">
      <c r="B323" s="40">
        <v>2150103</v>
      </c>
      <c r="C323" s="39" t="s">
        <v>875</v>
      </c>
      <c r="D323" s="45" t="s">
        <v>459</v>
      </c>
      <c r="E323" s="32" t="s">
        <v>22</v>
      </c>
    </row>
    <row r="324" spans="2:5" x14ac:dyDescent="0.25">
      <c r="B324" s="40">
        <v>2150104</v>
      </c>
      <c r="C324" s="39" t="s">
        <v>876</v>
      </c>
      <c r="D324" s="45" t="s">
        <v>459</v>
      </c>
      <c r="E324" s="32" t="s">
        <v>22</v>
      </c>
    </row>
    <row r="325" spans="2:5" x14ac:dyDescent="0.25">
      <c r="B325" s="40">
        <v>9400496</v>
      </c>
      <c r="C325" s="39" t="s">
        <v>400</v>
      </c>
      <c r="D325" s="45" t="s">
        <v>459</v>
      </c>
      <c r="E325" s="32" t="s">
        <v>22</v>
      </c>
    </row>
    <row r="326" spans="2:5" x14ac:dyDescent="0.25">
      <c r="B326" s="40">
        <v>2080010</v>
      </c>
      <c r="C326" s="39" t="s">
        <v>877</v>
      </c>
      <c r="D326" s="45" t="s">
        <v>459</v>
      </c>
      <c r="E326" s="32" t="s">
        <v>22</v>
      </c>
    </row>
    <row r="327" spans="2:5" x14ac:dyDescent="0.25">
      <c r="B327" s="40">
        <v>2160616</v>
      </c>
      <c r="C327" s="39" t="s">
        <v>878</v>
      </c>
      <c r="D327" s="45" t="s">
        <v>459</v>
      </c>
      <c r="E327" s="32" t="s">
        <v>22</v>
      </c>
    </row>
    <row r="328" spans="2:5" x14ac:dyDescent="0.25">
      <c r="B328" s="40">
        <v>2190065</v>
      </c>
      <c r="C328" s="39" t="s">
        <v>623</v>
      </c>
      <c r="D328" s="45" t="s">
        <v>459</v>
      </c>
      <c r="E328" s="32" t="s">
        <v>22</v>
      </c>
    </row>
    <row r="329" spans="2:5" x14ac:dyDescent="0.25">
      <c r="B329" s="40">
        <v>2190843</v>
      </c>
      <c r="C329" s="39" t="s">
        <v>879</v>
      </c>
      <c r="D329" s="45" t="s">
        <v>459</v>
      </c>
      <c r="E329" s="32" t="s">
        <v>22</v>
      </c>
    </row>
    <row r="330" spans="2:5" x14ac:dyDescent="0.25">
      <c r="B330" s="40">
        <v>9800396</v>
      </c>
      <c r="C330" s="39" t="s">
        <v>880</v>
      </c>
      <c r="D330" s="45" t="s">
        <v>459</v>
      </c>
      <c r="E330" s="32" t="s">
        <v>22</v>
      </c>
    </row>
    <row r="331" spans="2:5" x14ac:dyDescent="0.25">
      <c r="B331" s="40">
        <v>2160985</v>
      </c>
      <c r="C331" s="39" t="s">
        <v>554</v>
      </c>
      <c r="D331" s="45" t="s">
        <v>459</v>
      </c>
      <c r="E331" s="32" t="s">
        <v>22</v>
      </c>
    </row>
    <row r="332" spans="2:5" x14ac:dyDescent="0.25">
      <c r="B332" s="40">
        <v>2160985</v>
      </c>
      <c r="C332" s="39" t="s">
        <v>555</v>
      </c>
      <c r="D332" s="45" t="s">
        <v>459</v>
      </c>
      <c r="E332" s="32" t="s">
        <v>22</v>
      </c>
    </row>
    <row r="333" spans="2:5" x14ac:dyDescent="0.25">
      <c r="B333" s="40">
        <v>2160985</v>
      </c>
      <c r="C333" s="39" t="s">
        <v>624</v>
      </c>
      <c r="D333" s="45" t="s">
        <v>459</v>
      </c>
      <c r="E333" s="32" t="s">
        <v>22</v>
      </c>
    </row>
    <row r="334" spans="2:5" x14ac:dyDescent="0.25">
      <c r="B334" s="40">
        <v>8000374</v>
      </c>
      <c r="C334" s="39" t="s">
        <v>690</v>
      </c>
      <c r="D334" s="45" t="s">
        <v>760</v>
      </c>
      <c r="E334" s="32" t="s">
        <v>22</v>
      </c>
    </row>
    <row r="335" spans="2:5" x14ac:dyDescent="0.25">
      <c r="B335" s="40">
        <v>2110009</v>
      </c>
      <c r="C335" s="39" t="s">
        <v>304</v>
      </c>
      <c r="D335" s="45" t="s">
        <v>305</v>
      </c>
      <c r="E335" s="32" t="s">
        <v>22</v>
      </c>
    </row>
    <row r="336" spans="2:5" x14ac:dyDescent="0.25">
      <c r="B336" s="40">
        <v>2160399</v>
      </c>
      <c r="C336" s="39" t="s">
        <v>881</v>
      </c>
      <c r="D336" s="45" t="s">
        <v>305</v>
      </c>
      <c r="E336" s="32" t="s">
        <v>22</v>
      </c>
    </row>
    <row r="337" spans="2:5" x14ac:dyDescent="0.25">
      <c r="B337" s="40">
        <v>2200899</v>
      </c>
      <c r="C337" s="39" t="s">
        <v>691</v>
      </c>
      <c r="D337" s="45" t="s">
        <v>986</v>
      </c>
      <c r="E337" s="32" t="s">
        <v>22</v>
      </c>
    </row>
    <row r="338" spans="2:5" x14ac:dyDescent="0.25">
      <c r="B338" s="40">
        <v>2200059</v>
      </c>
      <c r="C338" s="39" t="s">
        <v>882</v>
      </c>
      <c r="D338" s="45" t="s">
        <v>986</v>
      </c>
      <c r="E338" s="32" t="s">
        <v>22</v>
      </c>
    </row>
    <row r="339" spans="2:5" x14ac:dyDescent="0.25">
      <c r="B339" s="40">
        <v>2200059</v>
      </c>
      <c r="C339" s="39" t="s">
        <v>692</v>
      </c>
      <c r="D339" s="45" t="s">
        <v>986</v>
      </c>
      <c r="E339" s="32" t="s">
        <v>22</v>
      </c>
    </row>
    <row r="340" spans="2:5" x14ac:dyDescent="0.25">
      <c r="B340" s="40">
        <v>2200059</v>
      </c>
      <c r="C340" s="39" t="s">
        <v>693</v>
      </c>
      <c r="D340" s="45" t="s">
        <v>986</v>
      </c>
      <c r="E340" s="32" t="s">
        <v>22</v>
      </c>
    </row>
    <row r="341" spans="2:5" x14ac:dyDescent="0.25">
      <c r="B341" s="40">
        <v>2180631</v>
      </c>
      <c r="C341" s="39" t="s">
        <v>621</v>
      </c>
      <c r="D341" s="45" t="s">
        <v>986</v>
      </c>
      <c r="E341" s="32" t="s">
        <v>22</v>
      </c>
    </row>
    <row r="342" spans="2:5" x14ac:dyDescent="0.25">
      <c r="B342" s="40">
        <v>2200324</v>
      </c>
      <c r="C342" s="39" t="s">
        <v>694</v>
      </c>
      <c r="D342" s="45" t="s">
        <v>986</v>
      </c>
      <c r="E342" s="32" t="s">
        <v>22</v>
      </c>
    </row>
    <row r="343" spans="2:5" x14ac:dyDescent="0.25">
      <c r="B343" s="40">
        <v>2090127</v>
      </c>
      <c r="C343" s="39" t="s">
        <v>549</v>
      </c>
      <c r="D343" s="45" t="s">
        <v>986</v>
      </c>
      <c r="E343" s="32" t="s">
        <v>22</v>
      </c>
    </row>
    <row r="344" spans="2:5" x14ac:dyDescent="0.25">
      <c r="B344" s="40">
        <v>2090127</v>
      </c>
      <c r="C344" s="39" t="s">
        <v>883</v>
      </c>
      <c r="D344" s="45" t="s">
        <v>986</v>
      </c>
      <c r="E344" s="32" t="s">
        <v>22</v>
      </c>
    </row>
    <row r="345" spans="2:5" x14ac:dyDescent="0.25">
      <c r="B345" s="40">
        <v>2090127</v>
      </c>
      <c r="C345" s="39" t="s">
        <v>550</v>
      </c>
      <c r="D345" s="45" t="s">
        <v>986</v>
      </c>
      <c r="E345" s="32" t="s">
        <v>22</v>
      </c>
    </row>
    <row r="346" spans="2:5" x14ac:dyDescent="0.25">
      <c r="B346" s="40">
        <v>2170412</v>
      </c>
      <c r="C346" s="39" t="s">
        <v>551</v>
      </c>
      <c r="D346" s="45" t="s">
        <v>986</v>
      </c>
      <c r="E346" s="32" t="s">
        <v>22</v>
      </c>
    </row>
    <row r="347" spans="2:5" x14ac:dyDescent="0.25">
      <c r="B347" s="40">
        <v>2200305</v>
      </c>
      <c r="C347" s="39" t="s">
        <v>695</v>
      </c>
      <c r="D347" s="45" t="s">
        <v>986</v>
      </c>
      <c r="E347" s="32" t="s">
        <v>22</v>
      </c>
    </row>
    <row r="348" spans="2:5" x14ac:dyDescent="0.25">
      <c r="B348" s="40">
        <v>2210019</v>
      </c>
      <c r="C348" s="39" t="s">
        <v>696</v>
      </c>
      <c r="D348" s="45" t="s">
        <v>986</v>
      </c>
      <c r="E348" s="32" t="s">
        <v>22</v>
      </c>
    </row>
    <row r="349" spans="2:5" x14ac:dyDescent="0.25">
      <c r="B349" s="40">
        <v>2190538</v>
      </c>
      <c r="C349" s="39" t="s">
        <v>697</v>
      </c>
      <c r="D349" s="45" t="s">
        <v>986</v>
      </c>
      <c r="E349" s="32" t="s">
        <v>22</v>
      </c>
    </row>
    <row r="350" spans="2:5" x14ac:dyDescent="0.25">
      <c r="B350" s="40">
        <v>2180543</v>
      </c>
      <c r="C350" s="39" t="s">
        <v>625</v>
      </c>
      <c r="D350" s="45" t="s">
        <v>460</v>
      </c>
      <c r="E350" s="32" t="s">
        <v>22</v>
      </c>
    </row>
    <row r="351" spans="2:5" x14ac:dyDescent="0.25">
      <c r="B351" s="40">
        <v>2180544</v>
      </c>
      <c r="C351" s="39" t="s">
        <v>626</v>
      </c>
      <c r="D351" s="45" t="s">
        <v>460</v>
      </c>
      <c r="E351" s="32" t="s">
        <v>22</v>
      </c>
    </row>
    <row r="352" spans="2:5" x14ac:dyDescent="0.25">
      <c r="B352" s="40">
        <v>2170861</v>
      </c>
      <c r="C352" s="39" t="s">
        <v>556</v>
      </c>
      <c r="D352" s="45" t="s">
        <v>460</v>
      </c>
      <c r="E352" s="32" t="s">
        <v>22</v>
      </c>
    </row>
    <row r="353" spans="2:5" x14ac:dyDescent="0.25">
      <c r="B353" s="40">
        <v>2190264</v>
      </c>
      <c r="C353" s="39" t="s">
        <v>884</v>
      </c>
      <c r="D353" s="45" t="s">
        <v>460</v>
      </c>
      <c r="E353" s="32" t="s">
        <v>22</v>
      </c>
    </row>
    <row r="354" spans="2:5" x14ac:dyDescent="0.25">
      <c r="B354" s="40">
        <v>2110059</v>
      </c>
      <c r="C354" s="39" t="s">
        <v>307</v>
      </c>
      <c r="D354" s="45" t="s">
        <v>460</v>
      </c>
      <c r="E354" s="32" t="s">
        <v>22</v>
      </c>
    </row>
    <row r="355" spans="2:5" x14ac:dyDescent="0.25">
      <c r="B355" s="40">
        <v>2110059</v>
      </c>
      <c r="C355" s="39" t="s">
        <v>306</v>
      </c>
      <c r="D355" s="45" t="s">
        <v>460</v>
      </c>
      <c r="E355" s="32" t="s">
        <v>22</v>
      </c>
    </row>
    <row r="356" spans="2:5" x14ac:dyDescent="0.25">
      <c r="B356" s="40">
        <v>2140027</v>
      </c>
      <c r="C356" s="39" t="s">
        <v>332</v>
      </c>
      <c r="D356" s="45" t="s">
        <v>460</v>
      </c>
      <c r="E356" s="32" t="s">
        <v>22</v>
      </c>
    </row>
    <row r="357" spans="2:5" x14ac:dyDescent="0.25">
      <c r="B357" s="40">
        <v>2170461</v>
      </c>
      <c r="C357" s="39" t="s">
        <v>627</v>
      </c>
      <c r="D357" s="45" t="s">
        <v>460</v>
      </c>
      <c r="E357" s="32" t="s">
        <v>22</v>
      </c>
    </row>
    <row r="358" spans="2:5" x14ac:dyDescent="0.25">
      <c r="B358" s="40">
        <v>2200366</v>
      </c>
      <c r="C358" s="39" t="s">
        <v>698</v>
      </c>
      <c r="D358" s="45" t="s">
        <v>460</v>
      </c>
      <c r="E358" s="32" t="s">
        <v>22</v>
      </c>
    </row>
    <row r="359" spans="2:5" x14ac:dyDescent="0.25">
      <c r="B359" s="40">
        <v>2110196</v>
      </c>
      <c r="C359" s="39" t="s">
        <v>309</v>
      </c>
      <c r="D359" s="45" t="s">
        <v>460</v>
      </c>
      <c r="E359" s="32" t="s">
        <v>22</v>
      </c>
    </row>
    <row r="360" spans="2:5" x14ac:dyDescent="0.25">
      <c r="B360" s="40">
        <v>2110196</v>
      </c>
      <c r="C360" s="39" t="s">
        <v>461</v>
      </c>
      <c r="D360" s="45" t="s">
        <v>460</v>
      </c>
      <c r="E360" s="32" t="s">
        <v>22</v>
      </c>
    </row>
    <row r="361" spans="2:5" x14ac:dyDescent="0.25">
      <c r="B361" s="40">
        <v>2171067</v>
      </c>
      <c r="C361" s="39" t="s">
        <v>557</v>
      </c>
      <c r="D361" s="45" t="s">
        <v>460</v>
      </c>
      <c r="E361" s="32" t="s">
        <v>22</v>
      </c>
    </row>
    <row r="362" spans="2:5" x14ac:dyDescent="0.25">
      <c r="B362" s="40">
        <v>2190265</v>
      </c>
      <c r="C362" s="39" t="s">
        <v>885</v>
      </c>
      <c r="D362" s="45" t="s">
        <v>460</v>
      </c>
      <c r="E362" s="32" t="s">
        <v>22</v>
      </c>
    </row>
    <row r="363" spans="2:5" x14ac:dyDescent="0.25">
      <c r="B363" s="40">
        <v>2171200</v>
      </c>
      <c r="C363" s="39" t="s">
        <v>558</v>
      </c>
      <c r="D363" s="45" t="s">
        <v>460</v>
      </c>
      <c r="E363" s="32" t="s">
        <v>22</v>
      </c>
    </row>
    <row r="364" spans="2:5" x14ac:dyDescent="0.25">
      <c r="B364" s="40">
        <v>2190737</v>
      </c>
      <c r="C364" s="39" t="s">
        <v>699</v>
      </c>
      <c r="D364" s="45" t="s">
        <v>460</v>
      </c>
      <c r="E364" s="32" t="s">
        <v>22</v>
      </c>
    </row>
    <row r="365" spans="2:5" x14ac:dyDescent="0.25">
      <c r="B365" s="40">
        <v>2020021</v>
      </c>
      <c r="C365" s="39" t="s">
        <v>886</v>
      </c>
      <c r="D365" s="45" t="s">
        <v>462</v>
      </c>
      <c r="E365" s="32" t="s">
        <v>22</v>
      </c>
    </row>
    <row r="366" spans="2:5" x14ac:dyDescent="0.25">
      <c r="B366" s="40">
        <v>2020021</v>
      </c>
      <c r="C366" s="39" t="s">
        <v>463</v>
      </c>
      <c r="D366" s="45" t="s">
        <v>462</v>
      </c>
      <c r="E366" s="32" t="s">
        <v>22</v>
      </c>
    </row>
    <row r="367" spans="2:5" x14ac:dyDescent="0.25">
      <c r="B367" s="40">
        <v>2080019</v>
      </c>
      <c r="C367" s="39" t="s">
        <v>887</v>
      </c>
      <c r="D367" s="45" t="s">
        <v>462</v>
      </c>
      <c r="E367" s="32" t="s">
        <v>22</v>
      </c>
    </row>
    <row r="368" spans="2:5" x14ac:dyDescent="0.25">
      <c r="B368" s="40">
        <v>2080019</v>
      </c>
      <c r="C368" s="39" t="s">
        <v>464</v>
      </c>
      <c r="D368" s="45" t="s">
        <v>462</v>
      </c>
      <c r="E368" s="32" t="s">
        <v>22</v>
      </c>
    </row>
    <row r="369" spans="2:5" x14ac:dyDescent="0.25">
      <c r="B369" s="40">
        <v>2160114</v>
      </c>
      <c r="C369" s="39" t="s">
        <v>466</v>
      </c>
      <c r="D369" s="45" t="s">
        <v>465</v>
      </c>
      <c r="E369" s="32" t="s">
        <v>22</v>
      </c>
    </row>
    <row r="370" spans="2:5" x14ac:dyDescent="0.25">
      <c r="B370" s="40">
        <v>2161072</v>
      </c>
      <c r="C370" s="39" t="s">
        <v>559</v>
      </c>
      <c r="D370" s="45" t="s">
        <v>465</v>
      </c>
      <c r="E370" s="32" t="s">
        <v>22</v>
      </c>
    </row>
    <row r="371" spans="2:5" x14ac:dyDescent="0.25">
      <c r="B371" s="40">
        <v>2190191</v>
      </c>
      <c r="C371" s="39" t="s">
        <v>700</v>
      </c>
      <c r="D371" s="45" t="s">
        <v>465</v>
      </c>
      <c r="E371" s="32" t="s">
        <v>22</v>
      </c>
    </row>
    <row r="372" spans="2:5" x14ac:dyDescent="0.25">
      <c r="B372" s="40">
        <v>2190196</v>
      </c>
      <c r="C372" s="39" t="s">
        <v>701</v>
      </c>
      <c r="D372" s="45" t="s">
        <v>761</v>
      </c>
      <c r="E372" s="32" t="s">
        <v>22</v>
      </c>
    </row>
    <row r="373" spans="2:5" x14ac:dyDescent="0.25">
      <c r="B373" s="40">
        <v>2200067</v>
      </c>
      <c r="C373" s="39" t="s">
        <v>702</v>
      </c>
      <c r="D373" s="45" t="s">
        <v>421</v>
      </c>
      <c r="E373" s="32" t="s">
        <v>22</v>
      </c>
    </row>
    <row r="374" spans="2:5" x14ac:dyDescent="0.25">
      <c r="B374" s="40">
        <v>2200068</v>
      </c>
      <c r="C374" s="39" t="s">
        <v>703</v>
      </c>
      <c r="D374" s="45" t="s">
        <v>421</v>
      </c>
      <c r="E374" s="32" t="s">
        <v>22</v>
      </c>
    </row>
    <row r="375" spans="2:5" x14ac:dyDescent="0.25">
      <c r="B375" s="40">
        <v>2190537</v>
      </c>
      <c r="C375" s="39" t="s">
        <v>704</v>
      </c>
      <c r="D375" s="45" t="s">
        <v>421</v>
      </c>
      <c r="E375" s="32" t="s">
        <v>22</v>
      </c>
    </row>
    <row r="376" spans="2:5" x14ac:dyDescent="0.25">
      <c r="B376" s="40">
        <v>2190537</v>
      </c>
      <c r="C376" s="39" t="s">
        <v>705</v>
      </c>
      <c r="D376" s="45" t="s">
        <v>421</v>
      </c>
      <c r="E376" s="32" t="s">
        <v>22</v>
      </c>
    </row>
    <row r="377" spans="2:5" x14ac:dyDescent="0.25">
      <c r="B377" s="40">
        <v>2020003</v>
      </c>
      <c r="C377" s="39" t="s">
        <v>888</v>
      </c>
      <c r="D377" s="45" t="s">
        <v>421</v>
      </c>
      <c r="E377" s="32" t="s">
        <v>22</v>
      </c>
    </row>
    <row r="378" spans="2:5" x14ac:dyDescent="0.25">
      <c r="B378" s="40">
        <v>2020003</v>
      </c>
      <c r="C378" s="39" t="s">
        <v>406</v>
      </c>
      <c r="D378" s="45" t="s">
        <v>421</v>
      </c>
      <c r="E378" s="32" t="s">
        <v>22</v>
      </c>
    </row>
    <row r="379" spans="2:5" x14ac:dyDescent="0.25">
      <c r="B379" s="40">
        <v>2160409</v>
      </c>
      <c r="C379" s="39" t="s">
        <v>467</v>
      </c>
      <c r="D379" s="45" t="s">
        <v>421</v>
      </c>
      <c r="E379" s="32" t="s">
        <v>22</v>
      </c>
    </row>
    <row r="380" spans="2:5" x14ac:dyDescent="0.25">
      <c r="B380" s="40">
        <v>2160409</v>
      </c>
      <c r="C380" s="39" t="s">
        <v>560</v>
      </c>
      <c r="D380" s="45" t="s">
        <v>421</v>
      </c>
      <c r="E380" s="32" t="s">
        <v>22</v>
      </c>
    </row>
    <row r="381" spans="2:5" x14ac:dyDescent="0.25">
      <c r="B381" s="40">
        <v>2180147</v>
      </c>
      <c r="C381" s="39" t="s">
        <v>628</v>
      </c>
      <c r="D381" s="45" t="s">
        <v>421</v>
      </c>
      <c r="E381" s="32" t="s">
        <v>22</v>
      </c>
    </row>
    <row r="382" spans="2:5" x14ac:dyDescent="0.25">
      <c r="B382" s="40">
        <v>2180147</v>
      </c>
      <c r="C382" s="39" t="s">
        <v>629</v>
      </c>
      <c r="D382" s="45" t="s">
        <v>421</v>
      </c>
      <c r="E382" s="32" t="s">
        <v>22</v>
      </c>
    </row>
    <row r="383" spans="2:5" x14ac:dyDescent="0.25">
      <c r="B383" s="40">
        <v>2180147</v>
      </c>
      <c r="C383" s="39" t="s">
        <v>630</v>
      </c>
      <c r="D383" s="45" t="s">
        <v>421</v>
      </c>
      <c r="E383" s="32" t="s">
        <v>22</v>
      </c>
    </row>
    <row r="384" spans="2:5" x14ac:dyDescent="0.25">
      <c r="B384" s="40">
        <v>2180147</v>
      </c>
      <c r="C384" s="39" t="s">
        <v>631</v>
      </c>
      <c r="D384" s="45" t="s">
        <v>421</v>
      </c>
      <c r="E384" s="32" t="s">
        <v>22</v>
      </c>
    </row>
    <row r="385" spans="2:5" x14ac:dyDescent="0.25">
      <c r="B385" s="40">
        <v>2180148</v>
      </c>
      <c r="C385" s="39" t="s">
        <v>632</v>
      </c>
      <c r="D385" s="45" t="s">
        <v>421</v>
      </c>
      <c r="E385" s="32" t="s">
        <v>22</v>
      </c>
    </row>
    <row r="386" spans="2:5" x14ac:dyDescent="0.25">
      <c r="B386" s="40">
        <v>2180149</v>
      </c>
      <c r="C386" s="39" t="s">
        <v>889</v>
      </c>
      <c r="D386" s="45" t="s">
        <v>421</v>
      </c>
      <c r="E386" s="32" t="s">
        <v>22</v>
      </c>
    </row>
    <row r="387" spans="2:5" x14ac:dyDescent="0.25">
      <c r="B387" s="40">
        <v>2180150</v>
      </c>
      <c r="C387" s="39" t="s">
        <v>633</v>
      </c>
      <c r="D387" s="45" t="s">
        <v>421</v>
      </c>
      <c r="E387" s="32" t="s">
        <v>22</v>
      </c>
    </row>
    <row r="388" spans="2:5" x14ac:dyDescent="0.25">
      <c r="B388" s="40">
        <v>2180151</v>
      </c>
      <c r="C388" s="39" t="s">
        <v>634</v>
      </c>
      <c r="D388" s="45" t="s">
        <v>421</v>
      </c>
      <c r="E388" s="32" t="s">
        <v>22</v>
      </c>
    </row>
    <row r="389" spans="2:5" x14ac:dyDescent="0.25">
      <c r="B389" s="40">
        <v>2150969</v>
      </c>
      <c r="C389" s="39" t="s">
        <v>402</v>
      </c>
      <c r="D389" s="45" t="s">
        <v>421</v>
      </c>
      <c r="E389" s="32" t="s">
        <v>22</v>
      </c>
    </row>
    <row r="390" spans="2:5" x14ac:dyDescent="0.25">
      <c r="B390" s="40">
        <v>2150969</v>
      </c>
      <c r="C390" s="39" t="s">
        <v>561</v>
      </c>
      <c r="D390" s="45" t="s">
        <v>421</v>
      </c>
      <c r="E390" s="32" t="s">
        <v>22</v>
      </c>
    </row>
    <row r="391" spans="2:5" x14ac:dyDescent="0.25">
      <c r="B391" s="40">
        <v>2160226</v>
      </c>
      <c r="C391" s="39" t="s">
        <v>403</v>
      </c>
      <c r="D391" s="45" t="s">
        <v>421</v>
      </c>
      <c r="E391" s="32" t="s">
        <v>22</v>
      </c>
    </row>
    <row r="392" spans="2:5" x14ac:dyDescent="0.25">
      <c r="B392" s="40">
        <v>2160226</v>
      </c>
      <c r="C392" s="39" t="s">
        <v>890</v>
      </c>
      <c r="D392" s="45" t="s">
        <v>421</v>
      </c>
      <c r="E392" s="32" t="s">
        <v>22</v>
      </c>
    </row>
    <row r="393" spans="2:5" x14ac:dyDescent="0.25">
      <c r="B393" s="40">
        <v>2160226</v>
      </c>
      <c r="C393" s="39" t="s">
        <v>405</v>
      </c>
      <c r="D393" s="45" t="s">
        <v>421</v>
      </c>
      <c r="E393" s="32" t="s">
        <v>22</v>
      </c>
    </row>
    <row r="394" spans="2:5" x14ac:dyDescent="0.25">
      <c r="B394" s="40">
        <v>2140252</v>
      </c>
      <c r="C394" s="39" t="s">
        <v>404</v>
      </c>
      <c r="D394" s="45" t="s">
        <v>421</v>
      </c>
      <c r="E394" s="32" t="s">
        <v>22</v>
      </c>
    </row>
    <row r="395" spans="2:5" x14ac:dyDescent="0.25">
      <c r="B395" s="40">
        <v>2140252</v>
      </c>
      <c r="C395" s="39" t="s">
        <v>562</v>
      </c>
      <c r="D395" s="45" t="s">
        <v>421</v>
      </c>
      <c r="E395" s="32" t="s">
        <v>22</v>
      </c>
    </row>
    <row r="396" spans="2:5" x14ac:dyDescent="0.25">
      <c r="B396" s="40">
        <v>2150790</v>
      </c>
      <c r="C396" s="39" t="s">
        <v>408</v>
      </c>
      <c r="D396" s="45" t="s">
        <v>421</v>
      </c>
      <c r="E396" s="32" t="s">
        <v>22</v>
      </c>
    </row>
    <row r="397" spans="2:5" x14ac:dyDescent="0.25">
      <c r="B397" s="40">
        <v>2150790</v>
      </c>
      <c r="C397" s="39" t="s">
        <v>635</v>
      </c>
      <c r="D397" s="45" t="s">
        <v>421</v>
      </c>
      <c r="E397" s="32" t="s">
        <v>22</v>
      </c>
    </row>
    <row r="398" spans="2:5" x14ac:dyDescent="0.25">
      <c r="B398" s="40">
        <v>2150789</v>
      </c>
      <c r="C398" s="39" t="s">
        <v>409</v>
      </c>
      <c r="D398" s="45" t="s">
        <v>421</v>
      </c>
      <c r="E398" s="32" t="s">
        <v>22</v>
      </c>
    </row>
    <row r="399" spans="2:5" x14ac:dyDescent="0.25">
      <c r="B399" s="40">
        <v>2150789</v>
      </c>
      <c r="C399" s="39" t="s">
        <v>468</v>
      </c>
      <c r="D399" s="45" t="s">
        <v>421</v>
      </c>
      <c r="E399" s="32" t="s">
        <v>22</v>
      </c>
    </row>
    <row r="400" spans="2:5" x14ac:dyDescent="0.25">
      <c r="B400" s="40">
        <v>2150789</v>
      </c>
      <c r="C400" s="39" t="s">
        <v>469</v>
      </c>
      <c r="D400" s="45" t="s">
        <v>421</v>
      </c>
      <c r="E400" s="32" t="s">
        <v>22</v>
      </c>
    </row>
    <row r="401" spans="2:5" x14ac:dyDescent="0.25">
      <c r="B401" s="40">
        <v>2110031</v>
      </c>
      <c r="C401" s="39" t="s">
        <v>407</v>
      </c>
      <c r="D401" s="45" t="s">
        <v>421</v>
      </c>
      <c r="E401" s="32" t="s">
        <v>22</v>
      </c>
    </row>
    <row r="402" spans="2:5" x14ac:dyDescent="0.25">
      <c r="B402" s="40">
        <v>2100030</v>
      </c>
      <c r="C402" s="39" t="s">
        <v>891</v>
      </c>
      <c r="D402" s="45" t="s">
        <v>421</v>
      </c>
      <c r="E402" s="32" t="s">
        <v>22</v>
      </c>
    </row>
    <row r="403" spans="2:5" x14ac:dyDescent="0.25">
      <c r="B403" s="40">
        <v>2100030</v>
      </c>
      <c r="C403" s="39" t="s">
        <v>401</v>
      </c>
      <c r="D403" s="45" t="s">
        <v>421</v>
      </c>
      <c r="E403" s="32" t="s">
        <v>22</v>
      </c>
    </row>
    <row r="404" spans="2:5" x14ac:dyDescent="0.25">
      <c r="B404" s="40">
        <v>2100030</v>
      </c>
      <c r="C404" s="39" t="s">
        <v>892</v>
      </c>
      <c r="D404" s="45" t="s">
        <v>421</v>
      </c>
      <c r="E404" s="32" t="s">
        <v>22</v>
      </c>
    </row>
    <row r="405" spans="2:5" x14ac:dyDescent="0.25">
      <c r="B405" s="40">
        <v>2100030</v>
      </c>
      <c r="C405" s="39" t="s">
        <v>706</v>
      </c>
      <c r="D405" s="45" t="s">
        <v>421</v>
      </c>
      <c r="E405" s="32" t="s">
        <v>22</v>
      </c>
    </row>
    <row r="406" spans="2:5" x14ac:dyDescent="0.25">
      <c r="B406" s="40">
        <v>2190330</v>
      </c>
      <c r="C406" s="39" t="s">
        <v>893</v>
      </c>
      <c r="D406" s="45" t="s">
        <v>421</v>
      </c>
      <c r="E406" s="32" t="s">
        <v>22</v>
      </c>
    </row>
    <row r="407" spans="2:5" x14ac:dyDescent="0.25">
      <c r="B407" s="40">
        <v>2150074</v>
      </c>
      <c r="C407" s="39" t="s">
        <v>894</v>
      </c>
      <c r="D407" s="45" t="s">
        <v>422</v>
      </c>
      <c r="E407" s="32" t="s">
        <v>22</v>
      </c>
    </row>
    <row r="408" spans="2:5" x14ac:dyDescent="0.25">
      <c r="B408" s="40">
        <v>2150074</v>
      </c>
      <c r="C408" s="39" t="s">
        <v>707</v>
      </c>
      <c r="D408" s="45" t="s">
        <v>422</v>
      </c>
      <c r="E408" s="32" t="s">
        <v>22</v>
      </c>
    </row>
    <row r="409" spans="2:5" x14ac:dyDescent="0.25">
      <c r="B409" s="40">
        <v>2150067</v>
      </c>
      <c r="C409" s="39" t="s">
        <v>410</v>
      </c>
      <c r="D409" s="45" t="s">
        <v>422</v>
      </c>
      <c r="E409" s="32" t="s">
        <v>22</v>
      </c>
    </row>
    <row r="410" spans="2:5" x14ac:dyDescent="0.25">
      <c r="B410" s="40">
        <v>2150067</v>
      </c>
      <c r="C410" s="39" t="s">
        <v>563</v>
      </c>
      <c r="D410" s="45" t="s">
        <v>422</v>
      </c>
      <c r="E410" s="32" t="s">
        <v>22</v>
      </c>
    </row>
    <row r="411" spans="2:5" x14ac:dyDescent="0.25">
      <c r="B411" s="40">
        <v>2150067</v>
      </c>
      <c r="C411" s="39" t="s">
        <v>564</v>
      </c>
      <c r="D411" s="45" t="s">
        <v>422</v>
      </c>
      <c r="E411" s="32" t="s">
        <v>22</v>
      </c>
    </row>
    <row r="412" spans="2:5" x14ac:dyDescent="0.25">
      <c r="B412" s="40">
        <v>2171201</v>
      </c>
      <c r="C412" s="39" t="s">
        <v>636</v>
      </c>
      <c r="D412" s="45" t="s">
        <v>422</v>
      </c>
      <c r="E412" s="32" t="s">
        <v>22</v>
      </c>
    </row>
    <row r="413" spans="2:5" x14ac:dyDescent="0.25">
      <c r="B413" s="40">
        <v>2190567</v>
      </c>
      <c r="C413" s="39" t="s">
        <v>708</v>
      </c>
      <c r="D413" s="45" t="s">
        <v>422</v>
      </c>
      <c r="E413" s="32" t="s">
        <v>22</v>
      </c>
    </row>
    <row r="414" spans="2:5" x14ac:dyDescent="0.25">
      <c r="B414" s="40">
        <v>2190939</v>
      </c>
      <c r="C414" s="39" t="s">
        <v>709</v>
      </c>
      <c r="D414" s="45" t="s">
        <v>422</v>
      </c>
      <c r="E414" s="32" t="s">
        <v>22</v>
      </c>
    </row>
    <row r="415" spans="2:5" x14ac:dyDescent="0.25">
      <c r="B415" s="40">
        <v>2200194</v>
      </c>
      <c r="C415" s="39" t="s">
        <v>710</v>
      </c>
      <c r="D415" s="45" t="s">
        <v>470</v>
      </c>
      <c r="E415" s="32" t="s">
        <v>22</v>
      </c>
    </row>
    <row r="416" spans="2:5" x14ac:dyDescent="0.25">
      <c r="B416" s="40">
        <v>2190162</v>
      </c>
      <c r="C416" s="39" t="s">
        <v>895</v>
      </c>
      <c r="D416" s="45" t="s">
        <v>470</v>
      </c>
      <c r="E416" s="32" t="s">
        <v>22</v>
      </c>
    </row>
    <row r="417" spans="2:5" x14ac:dyDescent="0.25">
      <c r="B417" s="40">
        <v>2180598</v>
      </c>
      <c r="C417" s="39" t="s">
        <v>896</v>
      </c>
      <c r="D417" s="45" t="s">
        <v>470</v>
      </c>
      <c r="E417" s="32" t="s">
        <v>22</v>
      </c>
    </row>
    <row r="418" spans="2:5" x14ac:dyDescent="0.25">
      <c r="B418" s="40">
        <v>2180598</v>
      </c>
      <c r="C418" s="39" t="s">
        <v>638</v>
      </c>
      <c r="D418" s="45" t="s">
        <v>470</v>
      </c>
      <c r="E418" s="32" t="s">
        <v>22</v>
      </c>
    </row>
    <row r="419" spans="2:5" x14ac:dyDescent="0.25">
      <c r="B419" s="40">
        <v>2190572</v>
      </c>
      <c r="C419" s="39" t="s">
        <v>711</v>
      </c>
      <c r="D419" s="45" t="s">
        <v>470</v>
      </c>
      <c r="E419" s="32" t="s">
        <v>22</v>
      </c>
    </row>
    <row r="420" spans="2:5" x14ac:dyDescent="0.25">
      <c r="B420" s="40">
        <v>2190161</v>
      </c>
      <c r="C420" s="39" t="s">
        <v>712</v>
      </c>
      <c r="D420" s="45" t="s">
        <v>470</v>
      </c>
      <c r="E420" s="32" t="s">
        <v>22</v>
      </c>
    </row>
    <row r="421" spans="2:5" x14ac:dyDescent="0.25">
      <c r="B421" s="40">
        <v>2190318</v>
      </c>
      <c r="C421" s="39" t="s">
        <v>897</v>
      </c>
      <c r="D421" s="45" t="s">
        <v>470</v>
      </c>
      <c r="E421" s="32" t="s">
        <v>22</v>
      </c>
    </row>
    <row r="422" spans="2:5" x14ac:dyDescent="0.25">
      <c r="B422" s="40">
        <v>2200457</v>
      </c>
      <c r="C422" s="39" t="s">
        <v>713</v>
      </c>
      <c r="D422" s="45" t="s">
        <v>470</v>
      </c>
      <c r="E422" s="32" t="s">
        <v>22</v>
      </c>
    </row>
    <row r="423" spans="2:5" x14ac:dyDescent="0.25">
      <c r="B423" s="40">
        <v>2190317</v>
      </c>
      <c r="C423" s="39" t="s">
        <v>898</v>
      </c>
      <c r="D423" s="45" t="s">
        <v>470</v>
      </c>
      <c r="E423" s="32" t="s">
        <v>22</v>
      </c>
    </row>
    <row r="424" spans="2:5" x14ac:dyDescent="0.25">
      <c r="B424" s="40">
        <v>2190316</v>
      </c>
      <c r="C424" s="39" t="s">
        <v>899</v>
      </c>
      <c r="D424" s="45" t="s">
        <v>470</v>
      </c>
      <c r="E424" s="32" t="s">
        <v>22</v>
      </c>
    </row>
    <row r="425" spans="2:5" x14ac:dyDescent="0.25">
      <c r="B425" s="40">
        <v>2100041</v>
      </c>
      <c r="C425" s="39" t="s">
        <v>412</v>
      </c>
      <c r="D425" s="45" t="s">
        <v>470</v>
      </c>
      <c r="E425" s="32" t="s">
        <v>22</v>
      </c>
    </row>
    <row r="426" spans="2:5" x14ac:dyDescent="0.25">
      <c r="B426" s="40">
        <v>2100059</v>
      </c>
      <c r="C426" s="39" t="s">
        <v>414</v>
      </c>
      <c r="D426" s="45" t="s">
        <v>470</v>
      </c>
      <c r="E426" s="32" t="s">
        <v>22</v>
      </c>
    </row>
    <row r="427" spans="2:5" x14ac:dyDescent="0.25">
      <c r="B427" s="40">
        <v>2100060</v>
      </c>
      <c r="C427" s="39" t="s">
        <v>411</v>
      </c>
      <c r="D427" s="45" t="s">
        <v>470</v>
      </c>
      <c r="E427" s="32" t="s">
        <v>22</v>
      </c>
    </row>
    <row r="428" spans="2:5" x14ac:dyDescent="0.25">
      <c r="B428" s="40">
        <v>2140089</v>
      </c>
      <c r="C428" s="39" t="s">
        <v>413</v>
      </c>
      <c r="D428" s="45" t="s">
        <v>470</v>
      </c>
      <c r="E428" s="32" t="s">
        <v>22</v>
      </c>
    </row>
    <row r="429" spans="2:5" x14ac:dyDescent="0.25">
      <c r="B429" s="40">
        <v>2150372</v>
      </c>
      <c r="C429" s="39" t="s">
        <v>471</v>
      </c>
      <c r="D429" s="45" t="s">
        <v>470</v>
      </c>
      <c r="E429" s="32" t="s">
        <v>22</v>
      </c>
    </row>
    <row r="430" spans="2:5" x14ac:dyDescent="0.25">
      <c r="B430" s="40">
        <v>2160662</v>
      </c>
      <c r="C430" s="39" t="s">
        <v>472</v>
      </c>
      <c r="D430" s="45" t="s">
        <v>470</v>
      </c>
      <c r="E430" s="32" t="s">
        <v>22</v>
      </c>
    </row>
    <row r="431" spans="2:5" x14ac:dyDescent="0.25">
      <c r="B431" s="40">
        <v>2170150</v>
      </c>
      <c r="C431" s="39" t="s">
        <v>565</v>
      </c>
      <c r="D431" s="45" t="s">
        <v>470</v>
      </c>
      <c r="E431" s="32" t="s">
        <v>22</v>
      </c>
    </row>
    <row r="432" spans="2:5" x14ac:dyDescent="0.25">
      <c r="B432" s="40">
        <v>2180720</v>
      </c>
      <c r="C432" s="39" t="s">
        <v>637</v>
      </c>
      <c r="D432" s="45" t="s">
        <v>470</v>
      </c>
      <c r="E432" s="32" t="s">
        <v>22</v>
      </c>
    </row>
    <row r="433" spans="2:5" x14ac:dyDescent="0.25">
      <c r="B433" s="40">
        <v>2200464</v>
      </c>
      <c r="C433" s="39" t="s">
        <v>714</v>
      </c>
      <c r="D433" s="45" t="s">
        <v>470</v>
      </c>
      <c r="E433" s="32" t="s">
        <v>22</v>
      </c>
    </row>
    <row r="434" spans="2:5" x14ac:dyDescent="0.25">
      <c r="B434" s="40">
        <v>2200476</v>
      </c>
      <c r="C434" s="39" t="s">
        <v>715</v>
      </c>
      <c r="D434" s="45" t="s">
        <v>470</v>
      </c>
      <c r="E434" s="32" t="s">
        <v>22</v>
      </c>
    </row>
    <row r="435" spans="2:5" x14ac:dyDescent="0.25">
      <c r="B435" s="40">
        <v>2190160</v>
      </c>
      <c r="C435" s="39" t="s">
        <v>716</v>
      </c>
      <c r="D435" s="45" t="s">
        <v>470</v>
      </c>
      <c r="E435" s="32" t="s">
        <v>22</v>
      </c>
    </row>
    <row r="436" spans="2:5" x14ac:dyDescent="0.25">
      <c r="B436" s="40">
        <v>2190160</v>
      </c>
      <c r="C436" s="39" t="s">
        <v>717</v>
      </c>
      <c r="D436" s="45" t="s">
        <v>470</v>
      </c>
      <c r="E436" s="32" t="s">
        <v>22</v>
      </c>
    </row>
    <row r="437" spans="2:5" x14ac:dyDescent="0.25">
      <c r="B437" s="40">
        <v>2190863</v>
      </c>
      <c r="C437" s="39" t="s">
        <v>718</v>
      </c>
      <c r="D437" s="45" t="s">
        <v>470</v>
      </c>
      <c r="E437" s="32" t="s">
        <v>22</v>
      </c>
    </row>
    <row r="438" spans="2:5" x14ac:dyDescent="0.25">
      <c r="B438" s="40">
        <v>2190159</v>
      </c>
      <c r="C438" s="39" t="s">
        <v>719</v>
      </c>
      <c r="D438" s="45" t="s">
        <v>470</v>
      </c>
      <c r="E438" s="32" t="s">
        <v>22</v>
      </c>
    </row>
    <row r="439" spans="2:5" x14ac:dyDescent="0.25">
      <c r="B439" s="40">
        <v>2190190</v>
      </c>
      <c r="C439" s="39" t="s">
        <v>720</v>
      </c>
      <c r="D439" s="45" t="s">
        <v>470</v>
      </c>
      <c r="E439" s="32" t="s">
        <v>22</v>
      </c>
    </row>
    <row r="440" spans="2:5" x14ac:dyDescent="0.25">
      <c r="B440" s="40">
        <v>2190158</v>
      </c>
      <c r="C440" s="39" t="s">
        <v>721</v>
      </c>
      <c r="D440" s="45" t="s">
        <v>470</v>
      </c>
      <c r="E440" s="32" t="s">
        <v>22</v>
      </c>
    </row>
    <row r="441" spans="2:5" x14ac:dyDescent="0.25">
      <c r="B441" s="40">
        <v>2190158</v>
      </c>
      <c r="C441" s="39" t="s">
        <v>722</v>
      </c>
      <c r="D441" s="45" t="s">
        <v>470</v>
      </c>
      <c r="E441" s="32" t="s">
        <v>22</v>
      </c>
    </row>
    <row r="442" spans="2:5" x14ac:dyDescent="0.25">
      <c r="B442" s="40">
        <v>2190157</v>
      </c>
      <c r="C442" s="39" t="s">
        <v>900</v>
      </c>
      <c r="D442" s="45" t="s">
        <v>470</v>
      </c>
      <c r="E442" s="32" t="s">
        <v>22</v>
      </c>
    </row>
    <row r="443" spans="2:5" x14ac:dyDescent="0.25">
      <c r="B443" s="40">
        <v>2100105</v>
      </c>
      <c r="C443" s="39" t="s">
        <v>901</v>
      </c>
      <c r="D443" s="45" t="s">
        <v>473</v>
      </c>
      <c r="E443" s="32" t="s">
        <v>22</v>
      </c>
    </row>
    <row r="444" spans="2:5" x14ac:dyDescent="0.25">
      <c r="B444" s="40">
        <v>2110084</v>
      </c>
      <c r="C444" s="39" t="s">
        <v>902</v>
      </c>
      <c r="D444" s="45" t="s">
        <v>473</v>
      </c>
      <c r="E444" s="32" t="s">
        <v>22</v>
      </c>
    </row>
    <row r="445" spans="2:5" x14ac:dyDescent="0.25">
      <c r="B445" s="40">
        <v>2110084</v>
      </c>
      <c r="C445" s="39" t="s">
        <v>723</v>
      </c>
      <c r="D445" s="45" t="s">
        <v>473</v>
      </c>
      <c r="E445" s="32" t="s">
        <v>22</v>
      </c>
    </row>
    <row r="446" spans="2:5" x14ac:dyDescent="0.25">
      <c r="B446" s="40">
        <v>2090146</v>
      </c>
      <c r="C446" s="39" t="s">
        <v>476</v>
      </c>
      <c r="D446" s="45" t="s">
        <v>475</v>
      </c>
      <c r="E446" s="32" t="s">
        <v>22</v>
      </c>
    </row>
    <row r="447" spans="2:5" x14ac:dyDescent="0.25">
      <c r="B447" s="40">
        <v>2090200</v>
      </c>
      <c r="C447" s="39" t="s">
        <v>299</v>
      </c>
      <c r="D447" s="45" t="s">
        <v>477</v>
      </c>
      <c r="E447" s="32" t="s">
        <v>22</v>
      </c>
    </row>
    <row r="448" spans="2:5" x14ac:dyDescent="0.25">
      <c r="B448" s="40">
        <v>2090200</v>
      </c>
      <c r="C448" s="39" t="s">
        <v>724</v>
      </c>
      <c r="D448" s="45" t="s">
        <v>477</v>
      </c>
      <c r="E448" s="32" t="s">
        <v>22</v>
      </c>
    </row>
    <row r="449" spans="2:5" x14ac:dyDescent="0.25">
      <c r="B449" s="40">
        <v>2090199</v>
      </c>
      <c r="C449" s="39" t="s">
        <v>474</v>
      </c>
      <c r="D449" s="45" t="s">
        <v>477</v>
      </c>
      <c r="E449" s="32" t="s">
        <v>22</v>
      </c>
    </row>
    <row r="450" spans="2:5" x14ac:dyDescent="0.25">
      <c r="B450" s="40">
        <v>2160609</v>
      </c>
      <c r="C450" s="39" t="s">
        <v>478</v>
      </c>
      <c r="D450" s="45" t="s">
        <v>477</v>
      </c>
      <c r="E450" s="32" t="s">
        <v>22</v>
      </c>
    </row>
    <row r="451" spans="2:5" x14ac:dyDescent="0.25">
      <c r="B451" s="40">
        <v>2160608</v>
      </c>
      <c r="C451" s="39" t="s">
        <v>479</v>
      </c>
      <c r="D451" s="45" t="s">
        <v>477</v>
      </c>
      <c r="E451" s="32" t="s">
        <v>22</v>
      </c>
    </row>
    <row r="452" spans="2:5" x14ac:dyDescent="0.25">
      <c r="B452" s="40">
        <v>2190808</v>
      </c>
      <c r="C452" s="39" t="s">
        <v>903</v>
      </c>
      <c r="D452" s="45" t="s">
        <v>477</v>
      </c>
      <c r="E452" s="32" t="s">
        <v>22</v>
      </c>
    </row>
    <row r="453" spans="2:5" x14ac:dyDescent="0.25">
      <c r="B453" s="40">
        <v>2190808</v>
      </c>
      <c r="C453" s="39" t="s">
        <v>725</v>
      </c>
      <c r="D453" s="45" t="s">
        <v>477</v>
      </c>
      <c r="E453" s="32" t="s">
        <v>22</v>
      </c>
    </row>
    <row r="454" spans="2:5" x14ac:dyDescent="0.25">
      <c r="B454" s="40">
        <v>8700752</v>
      </c>
      <c r="C454" s="39" t="s">
        <v>349</v>
      </c>
      <c r="D454" s="45" t="s">
        <v>350</v>
      </c>
      <c r="E454" s="32" t="s">
        <v>22</v>
      </c>
    </row>
    <row r="455" spans="2:5" x14ac:dyDescent="0.25">
      <c r="B455" s="40">
        <v>2120158</v>
      </c>
      <c r="C455" s="39" t="s">
        <v>320</v>
      </c>
      <c r="D455" s="45" t="s">
        <v>987</v>
      </c>
      <c r="E455" s="32" t="s">
        <v>22</v>
      </c>
    </row>
    <row r="456" spans="2:5" x14ac:dyDescent="0.25">
      <c r="B456" s="40">
        <v>2120158</v>
      </c>
      <c r="C456" s="39" t="s">
        <v>319</v>
      </c>
      <c r="D456" s="45" t="s">
        <v>987</v>
      </c>
      <c r="E456" s="32" t="s">
        <v>22</v>
      </c>
    </row>
    <row r="457" spans="2:5" x14ac:dyDescent="0.25">
      <c r="B457" s="40">
        <v>2120173</v>
      </c>
      <c r="C457" s="39" t="s">
        <v>322</v>
      </c>
      <c r="D457" s="45" t="s">
        <v>987</v>
      </c>
      <c r="E457" s="32" t="s">
        <v>22</v>
      </c>
    </row>
    <row r="458" spans="2:5" x14ac:dyDescent="0.25">
      <c r="B458" s="40">
        <v>2120173</v>
      </c>
      <c r="C458" s="39" t="s">
        <v>323</v>
      </c>
      <c r="D458" s="45" t="s">
        <v>987</v>
      </c>
      <c r="E458" s="32" t="s">
        <v>22</v>
      </c>
    </row>
    <row r="459" spans="2:5" x14ac:dyDescent="0.25">
      <c r="B459" s="40">
        <v>2100038</v>
      </c>
      <c r="C459" s="39" t="s">
        <v>302</v>
      </c>
      <c r="D459" s="45" t="s">
        <v>987</v>
      </c>
      <c r="E459" s="32" t="s">
        <v>22</v>
      </c>
    </row>
    <row r="460" spans="2:5" x14ac:dyDescent="0.25">
      <c r="B460" s="40">
        <v>2100038</v>
      </c>
      <c r="C460" s="39" t="s">
        <v>301</v>
      </c>
      <c r="D460" s="45" t="s">
        <v>987</v>
      </c>
      <c r="E460" s="32" t="s">
        <v>22</v>
      </c>
    </row>
    <row r="461" spans="2:5" x14ac:dyDescent="0.25">
      <c r="B461" s="40">
        <v>2060034</v>
      </c>
      <c r="C461" s="39" t="s">
        <v>904</v>
      </c>
      <c r="D461" s="45" t="s">
        <v>987</v>
      </c>
      <c r="E461" s="32" t="s">
        <v>22</v>
      </c>
    </row>
    <row r="462" spans="2:5" x14ac:dyDescent="0.25">
      <c r="B462" s="40">
        <v>2150168</v>
      </c>
      <c r="C462" s="39" t="s">
        <v>568</v>
      </c>
      <c r="D462" s="45" t="s">
        <v>321</v>
      </c>
      <c r="E462" s="32" t="s">
        <v>22</v>
      </c>
    </row>
    <row r="463" spans="2:5" x14ac:dyDescent="0.25">
      <c r="B463" s="40">
        <v>9200360</v>
      </c>
      <c r="C463" s="39" t="s">
        <v>356</v>
      </c>
      <c r="D463" s="45" t="s">
        <v>321</v>
      </c>
      <c r="E463" s="32" t="s">
        <v>22</v>
      </c>
    </row>
    <row r="464" spans="2:5" x14ac:dyDescent="0.25">
      <c r="B464" s="40">
        <v>8300063</v>
      </c>
      <c r="C464" s="39" t="s">
        <v>348</v>
      </c>
      <c r="D464" s="45" t="s">
        <v>321</v>
      </c>
      <c r="E464" s="32" t="s">
        <v>22</v>
      </c>
    </row>
    <row r="465" spans="2:5" x14ac:dyDescent="0.25">
      <c r="B465" s="40">
        <v>8300063</v>
      </c>
      <c r="C465" s="39" t="s">
        <v>726</v>
      </c>
      <c r="D465" s="45" t="s">
        <v>321</v>
      </c>
      <c r="E465" s="32" t="s">
        <v>22</v>
      </c>
    </row>
    <row r="466" spans="2:5" x14ac:dyDescent="0.25">
      <c r="B466" s="40">
        <v>8300063</v>
      </c>
      <c r="C466" s="39" t="s">
        <v>566</v>
      </c>
      <c r="D466" s="45" t="s">
        <v>321</v>
      </c>
      <c r="E466" s="32" t="s">
        <v>22</v>
      </c>
    </row>
    <row r="467" spans="2:5" x14ac:dyDescent="0.25">
      <c r="B467" s="40">
        <v>8300063</v>
      </c>
      <c r="C467" s="39" t="s">
        <v>727</v>
      </c>
      <c r="D467" s="45" t="s">
        <v>321</v>
      </c>
      <c r="E467" s="32" t="s">
        <v>22</v>
      </c>
    </row>
    <row r="468" spans="2:5" x14ac:dyDescent="0.25">
      <c r="B468" s="40">
        <v>2190198</v>
      </c>
      <c r="C468" s="39" t="s">
        <v>905</v>
      </c>
      <c r="D468" s="45" t="s">
        <v>321</v>
      </c>
      <c r="E468" s="32" t="s">
        <v>22</v>
      </c>
    </row>
    <row r="469" spans="2:5" x14ac:dyDescent="0.25">
      <c r="B469" s="40">
        <v>2190198</v>
      </c>
      <c r="C469" s="39" t="s">
        <v>728</v>
      </c>
      <c r="D469" s="45" t="s">
        <v>321</v>
      </c>
      <c r="E469" s="32" t="s">
        <v>22</v>
      </c>
    </row>
    <row r="470" spans="2:5" x14ac:dyDescent="0.25">
      <c r="B470" s="40">
        <v>2190946</v>
      </c>
      <c r="C470" s="39" t="s">
        <v>906</v>
      </c>
      <c r="D470" s="45" t="s">
        <v>321</v>
      </c>
      <c r="E470" s="32" t="s">
        <v>22</v>
      </c>
    </row>
    <row r="471" spans="2:5" x14ac:dyDescent="0.25">
      <c r="B471" s="40">
        <v>2190946</v>
      </c>
      <c r="C471" s="39" t="s">
        <v>729</v>
      </c>
      <c r="D471" s="45" t="s">
        <v>321</v>
      </c>
      <c r="E471" s="32" t="s">
        <v>22</v>
      </c>
    </row>
    <row r="472" spans="2:5" x14ac:dyDescent="0.25">
      <c r="B472" s="40">
        <v>2190946</v>
      </c>
      <c r="C472" s="39" t="s">
        <v>730</v>
      </c>
      <c r="D472" s="45" t="s">
        <v>321</v>
      </c>
      <c r="E472" s="32" t="s">
        <v>22</v>
      </c>
    </row>
    <row r="473" spans="2:5" x14ac:dyDescent="0.25">
      <c r="B473" s="40">
        <v>2190950</v>
      </c>
      <c r="C473" s="39" t="s">
        <v>731</v>
      </c>
      <c r="D473" s="45" t="s">
        <v>321</v>
      </c>
      <c r="E473" s="32" t="s">
        <v>22</v>
      </c>
    </row>
    <row r="474" spans="2:5" x14ac:dyDescent="0.25">
      <c r="B474" s="40">
        <v>2190950</v>
      </c>
      <c r="C474" s="39" t="s">
        <v>732</v>
      </c>
      <c r="D474" s="45" t="s">
        <v>321</v>
      </c>
      <c r="E474" s="32" t="s">
        <v>22</v>
      </c>
    </row>
    <row r="475" spans="2:5" x14ac:dyDescent="0.25">
      <c r="B475" s="40">
        <v>8000350</v>
      </c>
      <c r="C475" s="39" t="s">
        <v>567</v>
      </c>
      <c r="D475" s="45" t="s">
        <v>321</v>
      </c>
      <c r="E475" s="32" t="s">
        <v>22</v>
      </c>
    </row>
    <row r="476" spans="2:5" x14ac:dyDescent="0.25">
      <c r="B476" s="40">
        <v>6700395</v>
      </c>
      <c r="C476" s="39" t="s">
        <v>907</v>
      </c>
      <c r="D476" s="45" t="s">
        <v>321</v>
      </c>
      <c r="E476" s="32" t="s">
        <v>22</v>
      </c>
    </row>
    <row r="477" spans="2:5" x14ac:dyDescent="0.25">
      <c r="B477" s="40">
        <v>6200445</v>
      </c>
      <c r="C477" s="39" t="s">
        <v>908</v>
      </c>
      <c r="D477" s="45" t="s">
        <v>321</v>
      </c>
      <c r="E477" s="32" t="s">
        <v>22</v>
      </c>
    </row>
    <row r="478" spans="2:5" x14ac:dyDescent="0.25">
      <c r="B478" s="40">
        <v>2040336</v>
      </c>
      <c r="C478" s="39" t="s">
        <v>286</v>
      </c>
      <c r="D478" s="45" t="s">
        <v>321</v>
      </c>
      <c r="E478" s="32" t="s">
        <v>22</v>
      </c>
    </row>
    <row r="479" spans="2:5" x14ac:dyDescent="0.25">
      <c r="B479" s="40">
        <v>6200445</v>
      </c>
      <c r="C479" s="39" t="s">
        <v>733</v>
      </c>
      <c r="D479" s="45" t="s">
        <v>321</v>
      </c>
      <c r="E479" s="32" t="s">
        <v>22</v>
      </c>
    </row>
    <row r="480" spans="2:5" x14ac:dyDescent="0.25">
      <c r="B480" s="40">
        <v>8300488</v>
      </c>
      <c r="C480" s="39" t="s">
        <v>909</v>
      </c>
      <c r="D480" s="45" t="s">
        <v>321</v>
      </c>
      <c r="E480" s="32" t="s">
        <v>22</v>
      </c>
    </row>
    <row r="481" spans="2:5" x14ac:dyDescent="0.25">
      <c r="B481" s="40">
        <v>2140021</v>
      </c>
      <c r="C481" s="39" t="s">
        <v>910</v>
      </c>
      <c r="D481" s="45" t="s">
        <v>321</v>
      </c>
      <c r="E481" s="32" t="s">
        <v>22</v>
      </c>
    </row>
    <row r="482" spans="2:5" x14ac:dyDescent="0.25">
      <c r="B482" s="40">
        <v>2170029</v>
      </c>
      <c r="C482" s="39" t="s">
        <v>569</v>
      </c>
      <c r="D482" s="45" t="s">
        <v>321</v>
      </c>
      <c r="E482" s="32" t="s">
        <v>22</v>
      </c>
    </row>
    <row r="483" spans="2:5" x14ac:dyDescent="0.25">
      <c r="B483" s="40">
        <v>8300488</v>
      </c>
      <c r="C483" s="39" t="s">
        <v>911</v>
      </c>
      <c r="D483" s="45" t="s">
        <v>321</v>
      </c>
      <c r="E483" s="32" t="s">
        <v>22</v>
      </c>
    </row>
    <row r="484" spans="2:5" x14ac:dyDescent="0.25">
      <c r="B484" s="40">
        <v>8300488</v>
      </c>
      <c r="C484" s="39" t="s">
        <v>734</v>
      </c>
      <c r="D484" s="45" t="s">
        <v>321</v>
      </c>
      <c r="E484" s="32" t="s">
        <v>22</v>
      </c>
    </row>
    <row r="485" spans="2:5" x14ac:dyDescent="0.25">
      <c r="B485" s="40">
        <v>2090102</v>
      </c>
      <c r="C485" s="39" t="s">
        <v>292</v>
      </c>
      <c r="D485" s="45" t="s">
        <v>321</v>
      </c>
      <c r="E485" s="32" t="s">
        <v>22</v>
      </c>
    </row>
    <row r="486" spans="2:5" x14ac:dyDescent="0.25">
      <c r="B486" s="40">
        <v>2060007</v>
      </c>
      <c r="C486" s="39" t="s">
        <v>912</v>
      </c>
      <c r="D486" s="45" t="s">
        <v>321</v>
      </c>
      <c r="E486" s="32" t="s">
        <v>22</v>
      </c>
    </row>
    <row r="487" spans="2:5" x14ac:dyDescent="0.25">
      <c r="B487" s="43">
        <v>2110034</v>
      </c>
      <c r="C487" s="43" t="s">
        <v>481</v>
      </c>
      <c r="D487" s="45" t="s">
        <v>321</v>
      </c>
      <c r="E487" s="32" t="s">
        <v>22</v>
      </c>
    </row>
    <row r="488" spans="2:5" x14ac:dyDescent="0.25">
      <c r="B488" s="43">
        <v>2140134</v>
      </c>
      <c r="C488" s="43" t="s">
        <v>913</v>
      </c>
      <c r="D488" s="45" t="s">
        <v>321</v>
      </c>
      <c r="E488" s="32" t="s">
        <v>22</v>
      </c>
    </row>
    <row r="489" spans="2:5" x14ac:dyDescent="0.25">
      <c r="B489" s="43">
        <v>2160615</v>
      </c>
      <c r="C489" s="43" t="s">
        <v>579</v>
      </c>
      <c r="D489" s="45" t="s">
        <v>321</v>
      </c>
      <c r="E489" s="32" t="s">
        <v>22</v>
      </c>
    </row>
    <row r="490" spans="2:5" x14ac:dyDescent="0.25">
      <c r="B490" s="43">
        <v>2130277</v>
      </c>
      <c r="C490" s="43" t="s">
        <v>914</v>
      </c>
      <c r="D490" s="45" t="s">
        <v>321</v>
      </c>
      <c r="E490" s="32" t="s">
        <v>22</v>
      </c>
    </row>
    <row r="491" spans="2:5" x14ac:dyDescent="0.25">
      <c r="B491" s="43">
        <v>2130277</v>
      </c>
      <c r="C491" s="43" t="s">
        <v>735</v>
      </c>
      <c r="D491" s="45" t="s">
        <v>321</v>
      </c>
      <c r="E491" s="32" t="s">
        <v>22</v>
      </c>
    </row>
    <row r="492" spans="2:5" x14ac:dyDescent="0.25">
      <c r="B492" s="43">
        <v>2130277</v>
      </c>
      <c r="C492" s="43" t="s">
        <v>736</v>
      </c>
      <c r="D492" s="45" t="s">
        <v>321</v>
      </c>
      <c r="E492" s="32" t="s">
        <v>22</v>
      </c>
    </row>
    <row r="493" spans="2:5" x14ac:dyDescent="0.25">
      <c r="B493" s="43">
        <v>2130277</v>
      </c>
      <c r="C493" s="43" t="s">
        <v>489</v>
      </c>
      <c r="D493" s="45" t="s">
        <v>321</v>
      </c>
      <c r="E493" s="32" t="s">
        <v>22</v>
      </c>
    </row>
    <row r="494" spans="2:5" x14ac:dyDescent="0.25">
      <c r="B494" s="43">
        <v>2130277</v>
      </c>
      <c r="C494" s="43" t="s">
        <v>490</v>
      </c>
      <c r="D494" s="45" t="s">
        <v>321</v>
      </c>
      <c r="E494" s="32" t="s">
        <v>22</v>
      </c>
    </row>
    <row r="495" spans="2:5" x14ac:dyDescent="0.25">
      <c r="B495" s="43">
        <v>7700725</v>
      </c>
      <c r="C495" s="43" t="s">
        <v>915</v>
      </c>
      <c r="D495" s="45" t="s">
        <v>321</v>
      </c>
      <c r="E495" s="32" t="s">
        <v>22</v>
      </c>
    </row>
    <row r="496" spans="2:5" x14ac:dyDescent="0.25">
      <c r="B496" s="43">
        <v>9200352</v>
      </c>
      <c r="C496" s="43" t="s">
        <v>916</v>
      </c>
      <c r="D496" s="45" t="s">
        <v>321</v>
      </c>
      <c r="E496" s="32" t="s">
        <v>22</v>
      </c>
    </row>
    <row r="497" spans="2:5" x14ac:dyDescent="0.25">
      <c r="B497" s="43">
        <v>7800298</v>
      </c>
      <c r="C497" s="43" t="s">
        <v>917</v>
      </c>
      <c r="D497" s="45" t="s">
        <v>321</v>
      </c>
      <c r="E497" s="32" t="s">
        <v>22</v>
      </c>
    </row>
    <row r="498" spans="2:5" x14ac:dyDescent="0.25">
      <c r="B498" s="43">
        <v>2160818</v>
      </c>
      <c r="C498" s="43" t="s">
        <v>483</v>
      </c>
      <c r="D498" s="45" t="s">
        <v>321</v>
      </c>
      <c r="E498" s="32" t="s">
        <v>22</v>
      </c>
    </row>
    <row r="499" spans="2:5" x14ac:dyDescent="0.25">
      <c r="B499" s="43">
        <v>2160818</v>
      </c>
      <c r="C499" s="43" t="s">
        <v>570</v>
      </c>
      <c r="D499" s="45" t="s">
        <v>321</v>
      </c>
      <c r="E499" s="32" t="s">
        <v>22</v>
      </c>
    </row>
    <row r="500" spans="2:5" x14ac:dyDescent="0.25">
      <c r="B500" s="43">
        <v>2160818</v>
      </c>
      <c r="C500" s="43" t="s">
        <v>571</v>
      </c>
      <c r="D500" s="45" t="s">
        <v>321</v>
      </c>
      <c r="E500" s="32" t="s">
        <v>22</v>
      </c>
    </row>
    <row r="501" spans="2:5" x14ac:dyDescent="0.25">
      <c r="B501" s="43">
        <v>2160818</v>
      </c>
      <c r="C501" s="43" t="s">
        <v>918</v>
      </c>
      <c r="D501" s="45" t="s">
        <v>321</v>
      </c>
      <c r="E501" s="32" t="s">
        <v>22</v>
      </c>
    </row>
    <row r="502" spans="2:5" x14ac:dyDescent="0.25">
      <c r="B502" s="43">
        <v>2160818</v>
      </c>
      <c r="C502" s="43" t="s">
        <v>737</v>
      </c>
      <c r="D502" s="45" t="s">
        <v>321</v>
      </c>
      <c r="E502" s="32" t="s">
        <v>22</v>
      </c>
    </row>
    <row r="503" spans="2:5" x14ac:dyDescent="0.25">
      <c r="B503" s="43">
        <v>2160818</v>
      </c>
      <c r="C503" s="43" t="s">
        <v>738</v>
      </c>
      <c r="D503" s="45" t="s">
        <v>321</v>
      </c>
      <c r="E503" s="32" t="s">
        <v>22</v>
      </c>
    </row>
    <row r="504" spans="2:5" x14ac:dyDescent="0.25">
      <c r="B504" s="43">
        <v>2200593</v>
      </c>
      <c r="C504" s="43" t="s">
        <v>739</v>
      </c>
      <c r="D504" s="45" t="s">
        <v>321</v>
      </c>
      <c r="E504" s="32" t="s">
        <v>22</v>
      </c>
    </row>
    <row r="505" spans="2:5" x14ac:dyDescent="0.25">
      <c r="B505" s="43">
        <v>5100219</v>
      </c>
      <c r="C505" s="43" t="s">
        <v>341</v>
      </c>
      <c r="D505" s="45" t="s">
        <v>321</v>
      </c>
      <c r="E505" s="32" t="s">
        <v>22</v>
      </c>
    </row>
    <row r="506" spans="2:5" x14ac:dyDescent="0.25">
      <c r="B506" s="43">
        <v>5100219</v>
      </c>
      <c r="C506" s="43" t="s">
        <v>340</v>
      </c>
      <c r="D506" s="45" t="s">
        <v>321</v>
      </c>
      <c r="E506" s="32" t="s">
        <v>22</v>
      </c>
    </row>
    <row r="507" spans="2:5" x14ac:dyDescent="0.25">
      <c r="B507" s="43">
        <v>5100219</v>
      </c>
      <c r="C507" s="43" t="s">
        <v>919</v>
      </c>
      <c r="D507" s="45" t="s">
        <v>321</v>
      </c>
      <c r="E507" s="32" t="s">
        <v>22</v>
      </c>
    </row>
    <row r="508" spans="2:5" x14ac:dyDescent="0.25">
      <c r="B508" s="43">
        <v>5100219</v>
      </c>
      <c r="C508" s="43" t="s">
        <v>342</v>
      </c>
      <c r="D508" s="45" t="s">
        <v>321</v>
      </c>
      <c r="E508" s="32" t="s">
        <v>22</v>
      </c>
    </row>
    <row r="509" spans="2:5" x14ac:dyDescent="0.25">
      <c r="B509" s="43">
        <v>2090105</v>
      </c>
      <c r="C509" s="43" t="s">
        <v>295</v>
      </c>
      <c r="D509" s="45" t="s">
        <v>321</v>
      </c>
      <c r="E509" s="32" t="s">
        <v>22</v>
      </c>
    </row>
    <row r="510" spans="2:5" x14ac:dyDescent="0.25">
      <c r="B510" s="43">
        <v>2090105</v>
      </c>
      <c r="C510" s="43" t="s">
        <v>296</v>
      </c>
      <c r="D510" s="45" t="s">
        <v>321</v>
      </c>
      <c r="E510" s="32" t="s">
        <v>22</v>
      </c>
    </row>
    <row r="511" spans="2:5" x14ac:dyDescent="0.25">
      <c r="B511" s="43">
        <v>9000222</v>
      </c>
      <c r="C511" s="43" t="s">
        <v>920</v>
      </c>
      <c r="D511" s="45" t="s">
        <v>321</v>
      </c>
      <c r="E511" s="32" t="s">
        <v>22</v>
      </c>
    </row>
    <row r="512" spans="2:5" x14ac:dyDescent="0.25">
      <c r="B512" s="43">
        <v>9000222</v>
      </c>
      <c r="C512" s="43" t="s">
        <v>573</v>
      </c>
      <c r="D512" s="45" t="s">
        <v>321</v>
      </c>
      <c r="E512" s="32" t="s">
        <v>22</v>
      </c>
    </row>
    <row r="513" spans="2:5" x14ac:dyDescent="0.25">
      <c r="B513" s="43">
        <v>9000222</v>
      </c>
      <c r="C513" s="43" t="s">
        <v>740</v>
      </c>
      <c r="D513" s="45" t="s">
        <v>321</v>
      </c>
      <c r="E513" s="32" t="s">
        <v>22</v>
      </c>
    </row>
    <row r="514" spans="2:5" x14ac:dyDescent="0.25">
      <c r="B514" s="43">
        <v>9000222</v>
      </c>
      <c r="C514" s="43" t="s">
        <v>352</v>
      </c>
      <c r="D514" s="45" t="s">
        <v>321</v>
      </c>
      <c r="E514" s="32" t="s">
        <v>22</v>
      </c>
    </row>
    <row r="515" spans="2:5" x14ac:dyDescent="0.25">
      <c r="B515" s="43">
        <v>9000222</v>
      </c>
      <c r="C515" s="43" t="s">
        <v>741</v>
      </c>
      <c r="D515" s="45" t="s">
        <v>321</v>
      </c>
      <c r="E515" s="32" t="s">
        <v>22</v>
      </c>
    </row>
    <row r="516" spans="2:5" x14ac:dyDescent="0.25">
      <c r="B516" s="43">
        <v>9000222</v>
      </c>
      <c r="C516" s="43" t="s">
        <v>742</v>
      </c>
      <c r="D516" s="45" t="s">
        <v>321</v>
      </c>
      <c r="E516" s="32" t="s">
        <v>22</v>
      </c>
    </row>
    <row r="517" spans="2:5" x14ac:dyDescent="0.25">
      <c r="B517" s="43">
        <v>9000222</v>
      </c>
      <c r="C517" s="43" t="s">
        <v>572</v>
      </c>
      <c r="D517" s="45" t="s">
        <v>321</v>
      </c>
      <c r="E517" s="32" t="s">
        <v>22</v>
      </c>
    </row>
    <row r="518" spans="2:5" x14ac:dyDescent="0.25">
      <c r="B518" s="43">
        <v>2170997</v>
      </c>
      <c r="C518" s="43" t="s">
        <v>574</v>
      </c>
      <c r="D518" s="45" t="s">
        <v>321</v>
      </c>
      <c r="E518" s="32" t="s">
        <v>22</v>
      </c>
    </row>
    <row r="519" spans="2:5" x14ac:dyDescent="0.25">
      <c r="B519" s="43">
        <v>9200214</v>
      </c>
      <c r="C519" s="43" t="s">
        <v>355</v>
      </c>
      <c r="D519" s="45" t="s">
        <v>321</v>
      </c>
      <c r="E519" s="32" t="s">
        <v>22</v>
      </c>
    </row>
    <row r="520" spans="2:5" x14ac:dyDescent="0.25">
      <c r="B520" s="43">
        <v>2090103</v>
      </c>
      <c r="C520" s="43" t="s">
        <v>294</v>
      </c>
      <c r="D520" s="45" t="s">
        <v>321</v>
      </c>
      <c r="E520" s="32" t="s">
        <v>22</v>
      </c>
    </row>
    <row r="521" spans="2:5" x14ac:dyDescent="0.25">
      <c r="B521" s="43">
        <v>2090103</v>
      </c>
      <c r="C521" s="43" t="s">
        <v>293</v>
      </c>
      <c r="D521" s="45" t="s">
        <v>321</v>
      </c>
      <c r="E521" s="32" t="s">
        <v>22</v>
      </c>
    </row>
    <row r="522" spans="2:5" x14ac:dyDescent="0.25">
      <c r="B522" s="43">
        <v>2100236</v>
      </c>
      <c r="C522" s="43" t="s">
        <v>921</v>
      </c>
      <c r="D522" s="45" t="s">
        <v>321</v>
      </c>
      <c r="E522" s="32" t="s">
        <v>22</v>
      </c>
    </row>
    <row r="523" spans="2:5" x14ac:dyDescent="0.25">
      <c r="B523" s="43">
        <v>2160475</v>
      </c>
      <c r="C523" s="43" t="s">
        <v>480</v>
      </c>
      <c r="D523" s="45" t="s">
        <v>321</v>
      </c>
      <c r="E523" s="32" t="s">
        <v>22</v>
      </c>
    </row>
    <row r="524" spans="2:5" x14ac:dyDescent="0.25">
      <c r="B524" s="43">
        <v>2160475</v>
      </c>
      <c r="C524" s="43" t="s">
        <v>491</v>
      </c>
      <c r="D524" s="45" t="s">
        <v>321</v>
      </c>
      <c r="E524" s="32" t="s">
        <v>22</v>
      </c>
    </row>
    <row r="525" spans="2:5" x14ac:dyDescent="0.25">
      <c r="B525" s="43">
        <v>2190652</v>
      </c>
      <c r="C525" s="43" t="s">
        <v>922</v>
      </c>
      <c r="D525" s="45" t="s">
        <v>321</v>
      </c>
      <c r="E525" s="32" t="s">
        <v>22</v>
      </c>
    </row>
    <row r="526" spans="2:5" x14ac:dyDescent="0.25">
      <c r="B526" s="43">
        <v>9200214</v>
      </c>
      <c r="C526" s="43" t="s">
        <v>371</v>
      </c>
      <c r="D526" s="45" t="s">
        <v>321</v>
      </c>
      <c r="E526" s="32" t="s">
        <v>22</v>
      </c>
    </row>
    <row r="527" spans="2:5" x14ac:dyDescent="0.25">
      <c r="B527" s="43">
        <v>9200214</v>
      </c>
      <c r="C527" s="43" t="s">
        <v>276</v>
      </c>
      <c r="D527" s="45" t="s">
        <v>321</v>
      </c>
      <c r="E527" s="32" t="s">
        <v>22</v>
      </c>
    </row>
    <row r="528" spans="2:5" x14ac:dyDescent="0.25">
      <c r="B528" s="43">
        <v>9200214</v>
      </c>
      <c r="C528" s="43" t="s">
        <v>345</v>
      </c>
      <c r="D528" s="45" t="s">
        <v>321</v>
      </c>
      <c r="E528" s="32" t="s">
        <v>22</v>
      </c>
    </row>
    <row r="529" spans="2:5" x14ac:dyDescent="0.25">
      <c r="B529" s="43">
        <v>9200214</v>
      </c>
      <c r="C529" s="43" t="s">
        <v>359</v>
      </c>
      <c r="D529" s="45" t="s">
        <v>321</v>
      </c>
      <c r="E529" s="32" t="s">
        <v>22</v>
      </c>
    </row>
    <row r="530" spans="2:5" x14ac:dyDescent="0.25">
      <c r="B530" s="43">
        <v>9200214</v>
      </c>
      <c r="C530" s="43" t="s">
        <v>370</v>
      </c>
      <c r="D530" s="45" t="s">
        <v>321</v>
      </c>
      <c r="E530" s="32" t="s">
        <v>22</v>
      </c>
    </row>
    <row r="531" spans="2:5" x14ac:dyDescent="0.25">
      <c r="B531" s="43">
        <v>9200214</v>
      </c>
      <c r="C531" s="43" t="s">
        <v>358</v>
      </c>
      <c r="D531" s="45" t="s">
        <v>321</v>
      </c>
      <c r="E531" s="32" t="s">
        <v>22</v>
      </c>
    </row>
    <row r="532" spans="2:5" x14ac:dyDescent="0.25">
      <c r="B532" s="43">
        <v>9200214</v>
      </c>
      <c r="C532" s="43" t="s">
        <v>357</v>
      </c>
      <c r="D532" s="45" t="s">
        <v>321</v>
      </c>
      <c r="E532" s="32" t="s">
        <v>22</v>
      </c>
    </row>
    <row r="533" spans="2:5" x14ac:dyDescent="0.25">
      <c r="B533" s="43">
        <v>9200214</v>
      </c>
      <c r="C533" s="43" t="s">
        <v>367</v>
      </c>
      <c r="D533" s="45" t="s">
        <v>321</v>
      </c>
      <c r="E533" s="32" t="s">
        <v>22</v>
      </c>
    </row>
    <row r="534" spans="2:5" x14ac:dyDescent="0.25">
      <c r="B534" s="43">
        <v>9200214</v>
      </c>
      <c r="C534" s="43" t="s">
        <v>277</v>
      </c>
      <c r="D534" s="45" t="s">
        <v>321</v>
      </c>
      <c r="E534" s="32" t="s">
        <v>22</v>
      </c>
    </row>
    <row r="535" spans="2:5" x14ac:dyDescent="0.25">
      <c r="B535" s="43">
        <v>2030184</v>
      </c>
      <c r="C535" s="43" t="s">
        <v>923</v>
      </c>
      <c r="D535" s="45" t="s">
        <v>321</v>
      </c>
      <c r="E535" s="32" t="s">
        <v>22</v>
      </c>
    </row>
    <row r="536" spans="2:5" x14ac:dyDescent="0.25">
      <c r="B536" s="43">
        <v>2010410</v>
      </c>
      <c r="C536" s="43" t="s">
        <v>278</v>
      </c>
      <c r="D536" s="45" t="s">
        <v>321</v>
      </c>
      <c r="E536" s="32" t="s">
        <v>22</v>
      </c>
    </row>
    <row r="537" spans="2:5" x14ac:dyDescent="0.25">
      <c r="B537" s="43">
        <v>2010101</v>
      </c>
      <c r="C537" s="43" t="s">
        <v>924</v>
      </c>
      <c r="D537" s="45" t="s">
        <v>321</v>
      </c>
      <c r="E537" s="32" t="s">
        <v>22</v>
      </c>
    </row>
    <row r="538" spans="2:5" x14ac:dyDescent="0.25">
      <c r="B538" s="43">
        <v>9700002</v>
      </c>
      <c r="C538" s="43" t="s">
        <v>487</v>
      </c>
      <c r="D538" s="45" t="s">
        <v>321</v>
      </c>
      <c r="E538" s="32" t="s">
        <v>22</v>
      </c>
    </row>
    <row r="539" spans="2:5" x14ac:dyDescent="0.25">
      <c r="B539" s="43">
        <v>9800245</v>
      </c>
      <c r="C539" s="43" t="s">
        <v>925</v>
      </c>
      <c r="D539" s="45" t="s">
        <v>321</v>
      </c>
      <c r="E539" s="32" t="s">
        <v>22</v>
      </c>
    </row>
    <row r="540" spans="2:5" x14ac:dyDescent="0.25">
      <c r="B540" s="43">
        <v>9500341</v>
      </c>
      <c r="C540" s="43" t="s">
        <v>575</v>
      </c>
      <c r="D540" s="45" t="s">
        <v>321</v>
      </c>
      <c r="E540" s="32" t="s">
        <v>22</v>
      </c>
    </row>
    <row r="541" spans="2:5" x14ac:dyDescent="0.25">
      <c r="B541" s="43">
        <v>9800245</v>
      </c>
      <c r="C541" s="43" t="s">
        <v>363</v>
      </c>
      <c r="D541" s="45" t="s">
        <v>321</v>
      </c>
      <c r="E541" s="32" t="s">
        <v>22</v>
      </c>
    </row>
    <row r="542" spans="2:5" x14ac:dyDescent="0.25">
      <c r="B542" s="43">
        <v>9800245</v>
      </c>
      <c r="C542" s="43" t="s">
        <v>364</v>
      </c>
      <c r="D542" s="45" t="s">
        <v>321</v>
      </c>
      <c r="E542" s="32" t="s">
        <v>22</v>
      </c>
    </row>
    <row r="543" spans="2:5" x14ac:dyDescent="0.25">
      <c r="B543" s="43">
        <v>9800245</v>
      </c>
      <c r="C543" s="43" t="s">
        <v>362</v>
      </c>
      <c r="D543" s="45" t="s">
        <v>321</v>
      </c>
      <c r="E543" s="32" t="s">
        <v>22</v>
      </c>
    </row>
    <row r="544" spans="2:5" x14ac:dyDescent="0.25">
      <c r="B544" s="43">
        <v>9800245</v>
      </c>
      <c r="C544" s="43" t="s">
        <v>353</v>
      </c>
      <c r="D544" s="45" t="s">
        <v>321</v>
      </c>
      <c r="E544" s="32" t="s">
        <v>22</v>
      </c>
    </row>
    <row r="545" spans="2:5" x14ac:dyDescent="0.25">
      <c r="B545" s="43">
        <v>9800245</v>
      </c>
      <c r="C545" s="43" t="s">
        <v>354</v>
      </c>
      <c r="D545" s="45" t="s">
        <v>321</v>
      </c>
      <c r="E545" s="32" t="s">
        <v>22</v>
      </c>
    </row>
    <row r="546" spans="2:5" x14ac:dyDescent="0.25">
      <c r="B546" s="43">
        <v>9800245</v>
      </c>
      <c r="C546" s="43" t="s">
        <v>361</v>
      </c>
      <c r="D546" s="45" t="s">
        <v>321</v>
      </c>
      <c r="E546" s="32" t="s">
        <v>22</v>
      </c>
    </row>
    <row r="547" spans="2:5" x14ac:dyDescent="0.25">
      <c r="B547" s="43">
        <v>9800245</v>
      </c>
      <c r="C547" s="43" t="s">
        <v>366</v>
      </c>
      <c r="D547" s="45" t="s">
        <v>321</v>
      </c>
      <c r="E547" s="32" t="s">
        <v>22</v>
      </c>
    </row>
    <row r="548" spans="2:5" x14ac:dyDescent="0.25">
      <c r="B548" s="43">
        <v>9800245</v>
      </c>
      <c r="C548" s="43" t="s">
        <v>365</v>
      </c>
      <c r="D548" s="45" t="s">
        <v>321</v>
      </c>
      <c r="E548" s="32" t="s">
        <v>22</v>
      </c>
    </row>
    <row r="549" spans="2:5" x14ac:dyDescent="0.25">
      <c r="B549" s="43">
        <v>9800245</v>
      </c>
      <c r="C549" s="43" t="s">
        <v>267</v>
      </c>
      <c r="D549" s="45" t="s">
        <v>321</v>
      </c>
      <c r="E549" s="32" t="s">
        <v>22</v>
      </c>
    </row>
    <row r="550" spans="2:5" x14ac:dyDescent="0.25">
      <c r="B550" s="43">
        <v>2060192</v>
      </c>
      <c r="C550" s="43" t="s">
        <v>289</v>
      </c>
      <c r="D550" s="45" t="s">
        <v>321</v>
      </c>
      <c r="E550" s="32" t="s">
        <v>22</v>
      </c>
    </row>
    <row r="551" spans="2:5" x14ac:dyDescent="0.25">
      <c r="B551" s="43">
        <v>7700216</v>
      </c>
      <c r="C551" s="43" t="s">
        <v>926</v>
      </c>
      <c r="D551" s="45" t="s">
        <v>321</v>
      </c>
      <c r="E551" s="32" t="s">
        <v>22</v>
      </c>
    </row>
    <row r="552" spans="2:5" x14ac:dyDescent="0.25">
      <c r="B552" s="43">
        <v>7700216</v>
      </c>
      <c r="C552" s="43" t="s">
        <v>743</v>
      </c>
      <c r="D552" s="45" t="s">
        <v>321</v>
      </c>
      <c r="E552" s="32" t="s">
        <v>22</v>
      </c>
    </row>
    <row r="553" spans="2:5" x14ac:dyDescent="0.25">
      <c r="B553" s="43">
        <v>7700218</v>
      </c>
      <c r="C553" s="43" t="s">
        <v>927</v>
      </c>
      <c r="D553" s="45" t="s">
        <v>321</v>
      </c>
      <c r="E553" s="32" t="s">
        <v>22</v>
      </c>
    </row>
    <row r="554" spans="2:5" x14ac:dyDescent="0.25">
      <c r="B554" s="43">
        <v>7700216</v>
      </c>
      <c r="C554" s="43" t="s">
        <v>744</v>
      </c>
      <c r="D554" s="45" t="s">
        <v>321</v>
      </c>
      <c r="E554" s="32" t="s">
        <v>22</v>
      </c>
    </row>
    <row r="555" spans="2:5" x14ac:dyDescent="0.25">
      <c r="B555" s="43">
        <v>7700216</v>
      </c>
      <c r="C555" s="43" t="s">
        <v>576</v>
      </c>
      <c r="D555" s="45" t="s">
        <v>321</v>
      </c>
      <c r="E555" s="32" t="s">
        <v>22</v>
      </c>
    </row>
    <row r="556" spans="2:5" x14ac:dyDescent="0.25">
      <c r="B556" s="43">
        <v>7700216</v>
      </c>
      <c r="C556" s="43" t="s">
        <v>928</v>
      </c>
      <c r="D556" s="45" t="s">
        <v>321</v>
      </c>
      <c r="E556" s="32" t="s">
        <v>22</v>
      </c>
    </row>
    <row r="557" spans="2:5" x14ac:dyDescent="0.25">
      <c r="B557" s="43">
        <v>7700216</v>
      </c>
      <c r="C557" s="43" t="s">
        <v>745</v>
      </c>
      <c r="D557" s="45" t="s">
        <v>321</v>
      </c>
      <c r="E557" s="32" t="s">
        <v>22</v>
      </c>
    </row>
    <row r="558" spans="2:5" x14ac:dyDescent="0.25">
      <c r="B558" s="43">
        <v>7700216</v>
      </c>
      <c r="C558" s="43" t="s">
        <v>746</v>
      </c>
      <c r="D558" s="45" t="s">
        <v>321</v>
      </c>
      <c r="E558" s="32" t="s">
        <v>22</v>
      </c>
    </row>
    <row r="559" spans="2:5" x14ac:dyDescent="0.25">
      <c r="B559" s="43">
        <v>7700216</v>
      </c>
      <c r="C559" s="43" t="s">
        <v>747</v>
      </c>
      <c r="D559" s="45" t="s">
        <v>321</v>
      </c>
      <c r="E559" s="32" t="s">
        <v>22</v>
      </c>
    </row>
    <row r="560" spans="2:5" x14ac:dyDescent="0.25">
      <c r="B560" s="43">
        <v>7700216</v>
      </c>
      <c r="C560" s="43" t="s">
        <v>577</v>
      </c>
      <c r="D560" s="45" t="s">
        <v>321</v>
      </c>
      <c r="E560" s="32" t="s">
        <v>22</v>
      </c>
    </row>
    <row r="561" spans="2:5" x14ac:dyDescent="0.25">
      <c r="B561" s="43">
        <v>7700216</v>
      </c>
      <c r="C561" s="43" t="s">
        <v>748</v>
      </c>
      <c r="D561" s="45" t="s">
        <v>321</v>
      </c>
      <c r="E561" s="32" t="s">
        <v>22</v>
      </c>
    </row>
    <row r="562" spans="2:5" x14ac:dyDescent="0.25">
      <c r="B562" s="43">
        <v>7600310</v>
      </c>
      <c r="C562" s="43" t="s">
        <v>347</v>
      </c>
      <c r="D562" s="45" t="s">
        <v>321</v>
      </c>
      <c r="E562" s="32" t="s">
        <v>22</v>
      </c>
    </row>
    <row r="563" spans="2:5" x14ac:dyDescent="0.25">
      <c r="B563" s="43">
        <v>7600310</v>
      </c>
      <c r="C563" s="43" t="s">
        <v>346</v>
      </c>
      <c r="D563" s="45" t="s">
        <v>321</v>
      </c>
      <c r="E563" s="32" t="s">
        <v>22</v>
      </c>
    </row>
    <row r="564" spans="2:5" x14ac:dyDescent="0.25">
      <c r="B564" s="43">
        <v>2150251</v>
      </c>
      <c r="C564" s="43" t="s">
        <v>485</v>
      </c>
      <c r="D564" s="45" t="s">
        <v>321</v>
      </c>
      <c r="E564" s="32" t="s">
        <v>22</v>
      </c>
    </row>
    <row r="565" spans="2:5" x14ac:dyDescent="0.25">
      <c r="B565" s="43">
        <v>2150252</v>
      </c>
      <c r="C565" s="43" t="s">
        <v>486</v>
      </c>
      <c r="D565" s="45" t="s">
        <v>321</v>
      </c>
      <c r="E565" s="32" t="s">
        <v>22</v>
      </c>
    </row>
    <row r="566" spans="2:5" x14ac:dyDescent="0.25">
      <c r="B566" s="43">
        <v>2170538</v>
      </c>
      <c r="C566" s="43" t="s">
        <v>578</v>
      </c>
      <c r="D566" s="45" t="s">
        <v>321</v>
      </c>
      <c r="E566" s="32" t="s">
        <v>22</v>
      </c>
    </row>
    <row r="567" spans="2:5" x14ac:dyDescent="0.25">
      <c r="B567" s="43">
        <v>2040336</v>
      </c>
      <c r="C567" s="43" t="s">
        <v>287</v>
      </c>
      <c r="D567" s="45" t="s">
        <v>321</v>
      </c>
      <c r="E567" s="32" t="s">
        <v>22</v>
      </c>
    </row>
    <row r="568" spans="2:5" x14ac:dyDescent="0.25">
      <c r="B568" s="43">
        <v>9900432</v>
      </c>
      <c r="C568" s="43" t="s">
        <v>929</v>
      </c>
      <c r="D568" s="45" t="s">
        <v>321</v>
      </c>
      <c r="E568" s="32" t="s">
        <v>22</v>
      </c>
    </row>
    <row r="569" spans="2:5" x14ac:dyDescent="0.25">
      <c r="B569" s="43">
        <v>2150118</v>
      </c>
      <c r="C569" s="43" t="s">
        <v>930</v>
      </c>
      <c r="D569" s="45" t="s">
        <v>321</v>
      </c>
      <c r="E569" s="32" t="s">
        <v>22</v>
      </c>
    </row>
    <row r="570" spans="2:5" x14ac:dyDescent="0.25">
      <c r="B570" s="43">
        <v>2150118</v>
      </c>
      <c r="C570" s="43" t="s">
        <v>482</v>
      </c>
      <c r="D570" s="45" t="s">
        <v>321</v>
      </c>
      <c r="E570" s="32" t="s">
        <v>22</v>
      </c>
    </row>
    <row r="571" spans="2:5" x14ac:dyDescent="0.25">
      <c r="B571" s="43">
        <v>2150118</v>
      </c>
      <c r="C571" s="43" t="s">
        <v>749</v>
      </c>
      <c r="D571" s="45" t="s">
        <v>321</v>
      </c>
      <c r="E571" s="32" t="s">
        <v>22</v>
      </c>
    </row>
    <row r="572" spans="2:5" x14ac:dyDescent="0.25">
      <c r="B572" s="43">
        <v>2190832</v>
      </c>
      <c r="C572" s="43" t="s">
        <v>931</v>
      </c>
      <c r="D572" s="45" t="s">
        <v>321</v>
      </c>
      <c r="E572" s="32" t="s">
        <v>22</v>
      </c>
    </row>
    <row r="573" spans="2:5" x14ac:dyDescent="0.25">
      <c r="B573" s="43">
        <v>2160845</v>
      </c>
      <c r="C573" s="43" t="s">
        <v>580</v>
      </c>
      <c r="D573" s="45" t="s">
        <v>321</v>
      </c>
      <c r="E573" s="32" t="s">
        <v>22</v>
      </c>
    </row>
    <row r="574" spans="2:5" x14ac:dyDescent="0.25">
      <c r="B574" s="43">
        <v>2120168</v>
      </c>
      <c r="C574" s="43" t="s">
        <v>488</v>
      </c>
      <c r="D574" s="45" t="s">
        <v>321</v>
      </c>
      <c r="E574" s="32" t="s">
        <v>22</v>
      </c>
    </row>
    <row r="575" spans="2:5" x14ac:dyDescent="0.25">
      <c r="B575" s="43">
        <v>6700157</v>
      </c>
      <c r="C575" s="43" t="s">
        <v>344</v>
      </c>
      <c r="D575" s="45" t="s">
        <v>321</v>
      </c>
      <c r="E575" s="32" t="s">
        <v>22</v>
      </c>
    </row>
    <row r="576" spans="2:5" x14ac:dyDescent="0.25">
      <c r="B576" s="43">
        <v>2030466</v>
      </c>
      <c r="C576" s="43" t="s">
        <v>932</v>
      </c>
      <c r="D576" s="45" t="s">
        <v>321</v>
      </c>
      <c r="E576" s="32" t="s">
        <v>22</v>
      </c>
    </row>
    <row r="577" spans="2:5" x14ac:dyDescent="0.25">
      <c r="B577" s="43">
        <v>2190874</v>
      </c>
      <c r="C577" s="43" t="s">
        <v>933</v>
      </c>
      <c r="D577" s="45" t="s">
        <v>321</v>
      </c>
      <c r="E577" s="32" t="s">
        <v>22</v>
      </c>
    </row>
    <row r="578" spans="2:5" x14ac:dyDescent="0.25">
      <c r="B578" s="43">
        <v>2000018</v>
      </c>
      <c r="C578" s="43" t="s">
        <v>934</v>
      </c>
      <c r="D578" s="45" t="s">
        <v>321</v>
      </c>
      <c r="E578" s="32" t="s">
        <v>22</v>
      </c>
    </row>
    <row r="579" spans="2:5" x14ac:dyDescent="0.25">
      <c r="B579" s="43">
        <v>2000018</v>
      </c>
      <c r="C579" s="43" t="s">
        <v>275</v>
      </c>
      <c r="D579" s="45" t="s">
        <v>321</v>
      </c>
      <c r="E579" s="32" t="s">
        <v>22</v>
      </c>
    </row>
    <row r="580" spans="2:5" x14ac:dyDescent="0.25">
      <c r="B580" s="43">
        <v>2000018</v>
      </c>
      <c r="C580" s="43" t="s">
        <v>266</v>
      </c>
      <c r="D580" s="45" t="s">
        <v>321</v>
      </c>
      <c r="E580" s="32" t="s">
        <v>22</v>
      </c>
    </row>
    <row r="581" spans="2:5" x14ac:dyDescent="0.25">
      <c r="B581" s="43">
        <v>2000018</v>
      </c>
      <c r="C581" s="43" t="s">
        <v>484</v>
      </c>
      <c r="D581" s="45" t="s">
        <v>321</v>
      </c>
      <c r="E581" s="32" t="s">
        <v>22</v>
      </c>
    </row>
    <row r="582" spans="2:5" x14ac:dyDescent="0.25">
      <c r="B582" s="43">
        <v>2000018</v>
      </c>
      <c r="C582" s="43" t="s">
        <v>935</v>
      </c>
      <c r="D582" s="45" t="s">
        <v>321</v>
      </c>
      <c r="E582" s="32" t="s">
        <v>22</v>
      </c>
    </row>
    <row r="583" spans="2:5" x14ac:dyDescent="0.25">
      <c r="B583" s="43">
        <v>9500147</v>
      </c>
      <c r="C583" s="43" t="s">
        <v>936</v>
      </c>
      <c r="D583" s="45" t="s">
        <v>321</v>
      </c>
      <c r="E583" s="32" t="s">
        <v>22</v>
      </c>
    </row>
    <row r="584" spans="2:5" x14ac:dyDescent="0.25">
      <c r="B584" s="43">
        <v>9700539</v>
      </c>
      <c r="C584" s="43" t="s">
        <v>937</v>
      </c>
      <c r="D584" s="45" t="s">
        <v>321</v>
      </c>
      <c r="E584" s="32" t="s">
        <v>22</v>
      </c>
    </row>
    <row r="585" spans="2:5" x14ac:dyDescent="0.25">
      <c r="B585" s="43">
        <v>9700114</v>
      </c>
      <c r="C585" s="43" t="s">
        <v>360</v>
      </c>
      <c r="D585" s="45" t="s">
        <v>321</v>
      </c>
      <c r="E585" s="32" t="s">
        <v>22</v>
      </c>
    </row>
    <row r="586" spans="2:5" x14ac:dyDescent="0.25">
      <c r="B586" s="43">
        <v>2190027</v>
      </c>
      <c r="C586" s="43" t="s">
        <v>639</v>
      </c>
      <c r="D586" s="45" t="s">
        <v>321</v>
      </c>
      <c r="E586" s="32" t="s">
        <v>22</v>
      </c>
    </row>
    <row r="587" spans="2:5" x14ac:dyDescent="0.25">
      <c r="B587" s="43">
        <v>2190499</v>
      </c>
      <c r="C587" s="43" t="s">
        <v>750</v>
      </c>
      <c r="D587" s="45" t="s">
        <v>321</v>
      </c>
      <c r="E587" s="32" t="s">
        <v>22</v>
      </c>
    </row>
    <row r="588" spans="2:5" x14ac:dyDescent="0.25">
      <c r="B588" s="43">
        <v>2190499</v>
      </c>
      <c r="C588" s="43" t="s">
        <v>751</v>
      </c>
      <c r="D588" s="45" t="s">
        <v>321</v>
      </c>
      <c r="E588" s="32" t="s">
        <v>22</v>
      </c>
    </row>
    <row r="589" spans="2:5" x14ac:dyDescent="0.25">
      <c r="B589" s="43">
        <v>2190499</v>
      </c>
      <c r="C589" s="43" t="s">
        <v>752</v>
      </c>
      <c r="D589" s="45" t="s">
        <v>321</v>
      </c>
      <c r="E589" s="32" t="s">
        <v>22</v>
      </c>
    </row>
    <row r="590" spans="2:5" x14ac:dyDescent="0.25">
      <c r="B590" s="43">
        <v>2190811</v>
      </c>
      <c r="C590" s="43" t="s">
        <v>938</v>
      </c>
      <c r="D590" s="45" t="s">
        <v>762</v>
      </c>
      <c r="E590" s="32" t="s">
        <v>22</v>
      </c>
    </row>
    <row r="591" spans="2:5" x14ac:dyDescent="0.25">
      <c r="B591" s="43">
        <v>2171089</v>
      </c>
      <c r="C591" s="43" t="s">
        <v>939</v>
      </c>
      <c r="D591" s="45" t="s">
        <v>493</v>
      </c>
      <c r="E591" s="32" t="s">
        <v>22</v>
      </c>
    </row>
    <row r="592" spans="2:5" x14ac:dyDescent="0.25">
      <c r="B592" s="43">
        <v>2171089</v>
      </c>
      <c r="C592" s="43" t="s">
        <v>581</v>
      </c>
      <c r="D592" s="45" t="s">
        <v>493</v>
      </c>
      <c r="E592" s="32" t="s">
        <v>22</v>
      </c>
    </row>
    <row r="593" spans="2:5" x14ac:dyDescent="0.25">
      <c r="B593" s="43">
        <v>2190760</v>
      </c>
      <c r="C593" s="43" t="s">
        <v>940</v>
      </c>
      <c r="D593" s="45" t="s">
        <v>493</v>
      </c>
      <c r="E593" s="32" t="s">
        <v>22</v>
      </c>
    </row>
    <row r="594" spans="2:5" x14ac:dyDescent="0.25">
      <c r="B594" s="43">
        <v>2060130</v>
      </c>
      <c r="C594" s="43" t="s">
        <v>494</v>
      </c>
      <c r="D594" s="45" t="s">
        <v>493</v>
      </c>
      <c r="E594" s="32" t="s">
        <v>22</v>
      </c>
    </row>
    <row r="595" spans="2:5" x14ac:dyDescent="0.25">
      <c r="B595" s="43">
        <v>2150768</v>
      </c>
      <c r="C595" s="43" t="s">
        <v>582</v>
      </c>
      <c r="D595" s="45" t="s">
        <v>493</v>
      </c>
      <c r="E595" s="32" t="s">
        <v>22</v>
      </c>
    </row>
    <row r="596" spans="2:5" x14ac:dyDescent="0.25">
      <c r="B596" s="43">
        <v>2190441</v>
      </c>
      <c r="C596" s="43" t="s">
        <v>753</v>
      </c>
      <c r="D596" s="45" t="s">
        <v>493</v>
      </c>
      <c r="E596" s="32" t="s">
        <v>22</v>
      </c>
    </row>
    <row r="597" spans="2:5" x14ac:dyDescent="0.25">
      <c r="B597" s="43">
        <v>2190441</v>
      </c>
      <c r="C597" s="43" t="s">
        <v>754</v>
      </c>
      <c r="D597" s="45" t="s">
        <v>493</v>
      </c>
      <c r="E597" s="32" t="s">
        <v>22</v>
      </c>
    </row>
    <row r="598" spans="2:5" x14ac:dyDescent="0.25">
      <c r="B598" s="43">
        <v>2180258</v>
      </c>
      <c r="C598" s="43" t="s">
        <v>640</v>
      </c>
      <c r="D598" s="45" t="s">
        <v>492</v>
      </c>
      <c r="E598" s="32" t="s">
        <v>22</v>
      </c>
    </row>
    <row r="599" spans="2:5" x14ac:dyDescent="0.25">
      <c r="B599" s="43">
        <v>2180283</v>
      </c>
      <c r="C599" s="43" t="s">
        <v>641</v>
      </c>
      <c r="D599" s="45" t="s">
        <v>492</v>
      </c>
      <c r="E599" s="32" t="s">
        <v>22</v>
      </c>
    </row>
    <row r="600" spans="2:5" x14ac:dyDescent="0.25">
      <c r="B600" s="43">
        <v>2130126</v>
      </c>
      <c r="C600" s="43" t="s">
        <v>415</v>
      </c>
      <c r="D600" s="45" t="s">
        <v>492</v>
      </c>
      <c r="E600" s="32" t="s">
        <v>22</v>
      </c>
    </row>
    <row r="601" spans="2:5" x14ac:dyDescent="0.25">
      <c r="B601" s="43">
        <v>2130128</v>
      </c>
      <c r="C601" s="43" t="s">
        <v>941</v>
      </c>
      <c r="D601" s="45" t="s">
        <v>492</v>
      </c>
      <c r="E601" s="32" t="s">
        <v>22</v>
      </c>
    </row>
    <row r="602" spans="2:5" x14ac:dyDescent="0.25">
      <c r="B602" s="43">
        <v>2130125</v>
      </c>
      <c r="C602" s="43" t="s">
        <v>416</v>
      </c>
      <c r="D602" s="45" t="s">
        <v>492</v>
      </c>
      <c r="E602" s="32" t="s">
        <v>22</v>
      </c>
    </row>
    <row r="603" spans="2:5" x14ac:dyDescent="0.25">
      <c r="B603" s="43">
        <v>2130127</v>
      </c>
      <c r="C603" s="43" t="s">
        <v>942</v>
      </c>
      <c r="D603" s="45" t="s">
        <v>492</v>
      </c>
      <c r="E603" s="32" t="s">
        <v>22</v>
      </c>
    </row>
    <row r="604" spans="2:5" x14ac:dyDescent="0.25">
      <c r="B604" s="43">
        <v>2140190</v>
      </c>
      <c r="C604" s="43" t="s">
        <v>417</v>
      </c>
      <c r="D604" s="45" t="s">
        <v>492</v>
      </c>
      <c r="E604" s="32" t="s">
        <v>22</v>
      </c>
    </row>
    <row r="605" spans="2:5" x14ac:dyDescent="0.25">
      <c r="B605" s="43">
        <v>2140193</v>
      </c>
      <c r="C605" s="43" t="s">
        <v>943</v>
      </c>
      <c r="D605" s="45" t="s">
        <v>492</v>
      </c>
      <c r="E605" s="32" t="s">
        <v>22</v>
      </c>
    </row>
    <row r="606" spans="2:5" x14ac:dyDescent="0.25">
      <c r="B606" s="43">
        <v>2190066</v>
      </c>
      <c r="C606" s="43" t="s">
        <v>755</v>
      </c>
      <c r="D606" s="45" t="s">
        <v>492</v>
      </c>
      <c r="E606" s="32" t="s">
        <v>22</v>
      </c>
    </row>
    <row r="607" spans="2:5" x14ac:dyDescent="0.25">
      <c r="B607" s="43">
        <v>2130129</v>
      </c>
      <c r="C607" s="43" t="s">
        <v>496</v>
      </c>
      <c r="D607" s="47" t="s">
        <v>495</v>
      </c>
      <c r="E607" s="32" t="s">
        <v>22</v>
      </c>
    </row>
    <row r="608" spans="2:5" x14ac:dyDescent="0.25">
      <c r="B608" s="43">
        <v>2130114</v>
      </c>
      <c r="C608" s="43" t="s">
        <v>331</v>
      </c>
      <c r="D608" s="45" t="s">
        <v>504</v>
      </c>
      <c r="E608" s="32" t="s">
        <v>22</v>
      </c>
    </row>
    <row r="609" spans="2:5" x14ac:dyDescent="0.25">
      <c r="B609" s="43">
        <v>2130115</v>
      </c>
      <c r="C609" s="43" t="s">
        <v>944</v>
      </c>
      <c r="D609" s="45" t="s">
        <v>504</v>
      </c>
      <c r="E609" s="32" t="s">
        <v>22</v>
      </c>
    </row>
    <row r="610" spans="2:5" x14ac:dyDescent="0.25">
      <c r="B610" s="43">
        <v>2130115</v>
      </c>
      <c r="C610" s="43" t="s">
        <v>583</v>
      </c>
      <c r="D610" s="45" t="s">
        <v>504</v>
      </c>
      <c r="E610" s="32" t="s">
        <v>22</v>
      </c>
    </row>
    <row r="611" spans="2:5" x14ac:dyDescent="0.25">
      <c r="B611" s="43">
        <v>2170392</v>
      </c>
      <c r="C611" s="43" t="s">
        <v>584</v>
      </c>
      <c r="D611" s="47" t="s">
        <v>504</v>
      </c>
      <c r="E611" s="32" t="s">
        <v>22</v>
      </c>
    </row>
    <row r="612" spans="2:5" x14ac:dyDescent="0.25">
      <c r="B612" s="43">
        <v>2170542</v>
      </c>
      <c r="C612" s="43" t="s">
        <v>945</v>
      </c>
      <c r="D612" s="49" t="s">
        <v>504</v>
      </c>
      <c r="E612" s="32" t="s">
        <v>22</v>
      </c>
    </row>
    <row r="613" spans="2:5" x14ac:dyDescent="0.25">
      <c r="B613" s="43">
        <v>2190252</v>
      </c>
      <c r="C613" s="43" t="s">
        <v>946</v>
      </c>
      <c r="D613" s="49" t="s">
        <v>504</v>
      </c>
      <c r="E613" s="32" t="s">
        <v>22</v>
      </c>
    </row>
    <row r="614" spans="2:5" x14ac:dyDescent="0.25">
      <c r="B614" s="43">
        <v>2190253</v>
      </c>
      <c r="C614" s="43" t="s">
        <v>947</v>
      </c>
      <c r="D614" s="49" t="s">
        <v>504</v>
      </c>
      <c r="E614" s="32" t="s">
        <v>22</v>
      </c>
    </row>
    <row r="615" spans="2:5" x14ac:dyDescent="0.25">
      <c r="B615" s="43">
        <v>2180691</v>
      </c>
      <c r="C615" s="43" t="s">
        <v>948</v>
      </c>
      <c r="D615" s="49" t="s">
        <v>504</v>
      </c>
      <c r="E615" s="32" t="s">
        <v>22</v>
      </c>
    </row>
    <row r="616" spans="2:5" x14ac:dyDescent="0.25">
      <c r="B616" s="43">
        <v>2140091</v>
      </c>
      <c r="C616" s="43" t="s">
        <v>335</v>
      </c>
      <c r="D616" s="49" t="s">
        <v>504</v>
      </c>
      <c r="E616" s="32" t="s">
        <v>22</v>
      </c>
    </row>
    <row r="617" spans="2:5" x14ac:dyDescent="0.25">
      <c r="B617" s="43">
        <v>2130112</v>
      </c>
      <c r="C617" s="43" t="s">
        <v>949</v>
      </c>
      <c r="D617" s="49" t="s">
        <v>504</v>
      </c>
      <c r="E617" s="32" t="s">
        <v>22</v>
      </c>
    </row>
  </sheetData>
  <sheetProtection algorithmName="SHA-512" hashValue="kRRSPfsHbg0pAkRf/I6z39ajoMg8Undj6R/aGfB1vt8ZWn3mym62Ft/Kd5ZCGA0/A24PKzWUcmoHZFUg0G4s2Q==" saltValue="uWyemr+aWuNlYQK8WI3XSw==" spinCount="100000" sheet="1" selectLockedCells="1" selectUnlockedCells="1"/>
  <autoFilter ref="A1:B247"/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"/>
  <sheetViews>
    <sheetView workbookViewId="0">
      <selection activeCell="B2" sqref="A2:B2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6</vt:i4>
      </vt:variant>
    </vt:vector>
  </HeadingPairs>
  <TitlesOfParts>
    <vt:vector size="11" baseType="lpstr">
      <vt:lpstr>Notice</vt:lpstr>
      <vt:lpstr>Formulaire</vt:lpstr>
      <vt:lpstr>Taux</vt:lpstr>
      <vt:lpstr>Liste AMM Biocontrôle</vt:lpstr>
      <vt:lpstr>Feuil3</vt:lpstr>
      <vt:lpstr>'Liste AMM Biocontrôle'!_FilterDatabase</vt:lpstr>
      <vt:lpstr>Formulaire!Impression_des_titres</vt:lpstr>
      <vt:lpstr>'Liste AMM Biocontrôle'!Impression_des_titres</vt:lpstr>
      <vt:lpstr>liste</vt:lpstr>
      <vt:lpstr>Formulaire!Zone_d_impression</vt:lpstr>
      <vt:lpstr>Notice!Zone_d_impression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BERNARDO Sandrine</dc:creator>
  <cp:lastModifiedBy>BOUZEMBRAK Sarah</cp:lastModifiedBy>
  <cp:lastPrinted>2016-04-04T08:48:43Z</cp:lastPrinted>
  <dcterms:created xsi:type="dcterms:W3CDTF">2015-01-06T16:39:30Z</dcterms:created>
  <dcterms:modified xsi:type="dcterms:W3CDTF">2021-04-19T14:26:56Z</dcterms:modified>
</cp:coreProperties>
</file>